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45"/>
  </bookViews>
  <sheets>
    <sheet name="チェックシート" sheetId="2" r:id="rId1"/>
  </sheets>
  <definedNames>
    <definedName name="_xlnm.Print_Area" localSheetId="0">チェックシート!$A$1:$H$56</definedName>
    <definedName name="_xlnm._FilterDatabase" localSheetId="0" hidden="1">チェックシート!$A$5:$V$5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<sst xmlns="http://schemas.openxmlformats.org/spreadsheetml/2006/main" xmlns:r="http://schemas.openxmlformats.org/officeDocument/2006/relationships" count="124" uniqueCount="124">
  <si>
    <r>
      <t>①　母の要件を選択してください　</t>
    </r>
    <r>
      <rPr>
        <sz val="12"/>
        <color theme="1"/>
        <rFont val="ＭＳ Ｐゴシック"/>
      </rPr>
      <t>※</t>
    </r>
    <r>
      <rPr>
        <b/>
        <sz val="12"/>
        <color rgb="FFFF0000"/>
        <rFont val="ＭＳ Ｐゴシック"/>
      </rPr>
      <t>１つ</t>
    </r>
    <r>
      <rPr>
        <sz val="12"/>
        <color theme="1"/>
        <rFont val="ＭＳ Ｐゴシック"/>
      </rPr>
      <t>選択してください</t>
    </r>
    <rPh sb="2" eb="3">
      <t>はは</t>
    </rPh>
    <rPh sb="4" eb="6">
      <t>ようけん</t>
    </rPh>
    <rPh sb="7" eb="9">
      <t>せんたく</t>
    </rPh>
    <rPh sb="19" eb="21">
      <t>せんたく</t>
    </rPh>
    <phoneticPr fontId="1" type="Hiragana"/>
  </si>
  <si>
    <t>（青いセルの　　　から○を選択すると、申請に必要な書類が表示されます。）</t>
    <rPh sb="1" eb="2">
      <t>あお</t>
    </rPh>
    <rPh sb="13" eb="15">
      <t>せんたく</t>
    </rPh>
    <rPh sb="19" eb="21">
      <t>しんせい</t>
    </rPh>
    <rPh sb="22" eb="24">
      <t>ひつよう</t>
    </rPh>
    <rPh sb="25" eb="27">
      <t>しょるい</t>
    </rPh>
    <rPh sb="28" eb="30">
      <t>ひょうじ</t>
    </rPh>
    <phoneticPr fontId="1" type="Hiragana"/>
  </si>
  <si>
    <t>保育園申請必要書類　確認シート</t>
    <rPh sb="0" eb="3">
      <t>ほいくえん</t>
    </rPh>
    <rPh sb="3" eb="5">
      <t>しんせい</t>
    </rPh>
    <rPh sb="5" eb="7">
      <t>ひつよう</t>
    </rPh>
    <rPh sb="7" eb="9">
      <t>しょるい</t>
    </rPh>
    <rPh sb="10" eb="12">
      <t>かくにん</t>
    </rPh>
    <phoneticPr fontId="1" type="Hiragana"/>
  </si>
  <si>
    <t>(母)相談等の証明書の写し</t>
  </si>
  <si>
    <r>
      <t>　　■　申請時にあきる野市外に住民登録されている方は、住民登録のある自治体に申請してください。その際、自治体
　　　　によってあきる野市の書式がご利用いただけないことがありますので、</t>
    </r>
    <r>
      <rPr>
        <u/>
        <sz val="11"/>
        <color rgb="FFFF0000"/>
        <rFont val="ＭＳ Ｐゴシック"/>
      </rPr>
      <t xml:space="preserve">予め住民登録のある自治体にご確認くださ
</t>
    </r>
    <r>
      <rPr>
        <sz val="11"/>
        <color rgb="FFFF0000"/>
        <rFont val="ＭＳ Ｐゴシック"/>
      </rPr>
      <t>　　　　</t>
    </r>
    <r>
      <rPr>
        <u/>
        <sz val="11"/>
        <color rgb="FFFF0000"/>
        <rFont val="ＭＳ Ｐゴシック"/>
      </rPr>
      <t>い。　</t>
    </r>
    <r>
      <rPr>
        <sz val="11"/>
        <color rgb="FFFF0000"/>
        <rFont val="ＭＳ Ｐゴシック"/>
      </rPr>
      <t>（あきる野市の書式が利用できない場合、住民登録のある自治体の必要書類をご参照ください。）</t>
    </r>
    <rPh sb="4" eb="7">
      <t>しんせいじ</t>
    </rPh>
    <rPh sb="11" eb="13">
      <t>のし</t>
    </rPh>
    <rPh sb="13" eb="14">
      <t>がい</t>
    </rPh>
    <rPh sb="15" eb="17">
      <t>じゅうみん</t>
    </rPh>
    <rPh sb="17" eb="19">
      <t>とうろく</t>
    </rPh>
    <rPh sb="24" eb="25">
      <t>かた</t>
    </rPh>
    <rPh sb="27" eb="29">
      <t>じゅうみん</t>
    </rPh>
    <rPh sb="29" eb="31">
      <t>とうろく</t>
    </rPh>
    <rPh sb="34" eb="37">
      <t>じちたい</t>
    </rPh>
    <rPh sb="38" eb="40">
      <t>しんせい</t>
    </rPh>
    <rPh sb="49" eb="50">
      <t>さい</t>
    </rPh>
    <rPh sb="51" eb="54">
      <t>じちたい</t>
    </rPh>
    <rPh sb="73" eb="75">
      <t>りよう</t>
    </rPh>
    <rPh sb="91" eb="92">
      <t>あらかじ</t>
    </rPh>
    <rPh sb="93" eb="95">
      <t>じゅうみん</t>
    </rPh>
    <rPh sb="95" eb="97">
      <t>とうろく</t>
    </rPh>
    <phoneticPr fontId="1" type="Hiragana"/>
  </si>
  <si>
    <t>(母)母子手帳の表紙と分娩予定日記載のページの写し</t>
  </si>
  <si>
    <t>チェック覧</t>
    <rPh sb="4" eb="5">
      <t>らん</t>
    </rPh>
    <phoneticPr fontId="1" type="Hiragana"/>
  </si>
  <si>
    <t>保護者が保育士、保育教諭、幼稚園教諭又として就労している場合</t>
    <rPh sb="4" eb="7">
      <t>ほいくし</t>
    </rPh>
    <rPh sb="8" eb="10">
      <t>ほいく</t>
    </rPh>
    <rPh sb="10" eb="12">
      <t>きょうゆ</t>
    </rPh>
    <rPh sb="13" eb="16">
      <t>ようちえん</t>
    </rPh>
    <rPh sb="16" eb="18">
      <t>きょうゆ</t>
    </rPh>
    <rPh sb="18" eb="19">
      <t>また</t>
    </rPh>
    <rPh sb="22" eb="24">
      <t>しゅうろう</t>
    </rPh>
    <rPh sb="28" eb="30">
      <t>ばあい</t>
    </rPh>
    <phoneticPr fontId="1" type="Hiragana"/>
  </si>
  <si>
    <t>※本要件に該当する方は、あきる野市保育課までご相談ください。</t>
    <rPh sb="1" eb="2">
      <t>ほん</t>
    </rPh>
    <rPh sb="2" eb="4">
      <t>ようけん</t>
    </rPh>
    <rPh sb="5" eb="7">
      <t>がいとう</t>
    </rPh>
    <rPh sb="9" eb="10">
      <t>かた</t>
    </rPh>
    <rPh sb="15" eb="17">
      <t>のし</t>
    </rPh>
    <rPh sb="17" eb="20">
      <t>ほいくか</t>
    </rPh>
    <rPh sb="23" eb="25">
      <t>そうだん</t>
    </rPh>
    <phoneticPr fontId="1" type="Hiragana"/>
  </si>
  <si>
    <t>保護者様の世帯状況に合わせて、必要書類を確認できます。右記の要件確認表を参考に該当の要件を選択ください。</t>
    <rPh sb="0" eb="3">
      <t>ほごしゃ</t>
    </rPh>
    <rPh sb="3" eb="4">
      <t>さま</t>
    </rPh>
    <rPh sb="5" eb="7">
      <t>せたい</t>
    </rPh>
    <rPh sb="7" eb="9">
      <t>じょうきょう</t>
    </rPh>
    <rPh sb="10" eb="11">
      <t>あ</t>
    </rPh>
    <rPh sb="15" eb="17">
      <t>ひつよう</t>
    </rPh>
    <rPh sb="17" eb="19">
      <t>しょるい</t>
    </rPh>
    <rPh sb="20" eb="22">
      <t>かくにん</t>
    </rPh>
    <rPh sb="27" eb="28">
      <t>みぎ</t>
    </rPh>
    <rPh sb="28" eb="29">
      <t>き</t>
    </rPh>
    <rPh sb="30" eb="32">
      <t>ようけん</t>
    </rPh>
    <rPh sb="32" eb="34">
      <t>かくにん</t>
    </rPh>
    <rPh sb="34" eb="35">
      <t>ひょう</t>
    </rPh>
    <rPh sb="36" eb="38">
      <t>さんこう</t>
    </rPh>
    <rPh sb="39" eb="41">
      <t>がいとう</t>
    </rPh>
    <rPh sb="42" eb="44">
      <t>ようけん</t>
    </rPh>
    <rPh sb="45" eb="47">
      <t>せんたく</t>
    </rPh>
    <phoneticPr fontId="1" type="Hiragana"/>
  </si>
  <si>
    <t>(母)在学証明書又は学生証の写し</t>
    <rPh sb="8" eb="9">
      <t>また</t>
    </rPh>
    <rPh sb="10" eb="13">
      <t>がくせいしょう</t>
    </rPh>
    <phoneticPr fontId="1" type="Hiragana"/>
  </si>
  <si>
    <t>求職</t>
    <rPh sb="0" eb="2">
      <t>きゅうしょく</t>
    </rPh>
    <phoneticPr fontId="1" type="Hiragana"/>
  </si>
  <si>
    <t>教育・保育給付認定申請書兼保育所等利用申込書</t>
    <rPh sb="0" eb="2">
      <t>きょういく</t>
    </rPh>
    <rPh sb="3" eb="5">
      <t>ほいく</t>
    </rPh>
    <rPh sb="5" eb="7">
      <t>きゅうふ</t>
    </rPh>
    <rPh sb="7" eb="9">
      <t>にんてい</t>
    </rPh>
    <rPh sb="9" eb="12">
      <t>しんせいしょ</t>
    </rPh>
    <rPh sb="12" eb="13">
      <t>けん</t>
    </rPh>
    <rPh sb="13" eb="16">
      <t>ほいくじょ</t>
    </rPh>
    <rPh sb="16" eb="17">
      <t>とう</t>
    </rPh>
    <rPh sb="17" eb="19">
      <t>りよう</t>
    </rPh>
    <rPh sb="19" eb="20">
      <t>しん</t>
    </rPh>
    <rPh sb="20" eb="21">
      <t>こみ</t>
    </rPh>
    <rPh sb="21" eb="22">
      <t>しょ</t>
    </rPh>
    <phoneticPr fontId="1" type="Hiragana"/>
  </si>
  <si>
    <t>　　■　必要書類をご用意できない方は保育課保育係までご相談ください　（042-558-1111）</t>
    <rPh sb="4" eb="6">
      <t>ひつよう</t>
    </rPh>
    <rPh sb="6" eb="8">
      <t>しょるい</t>
    </rPh>
    <rPh sb="10" eb="12">
      <t>ようい</t>
    </rPh>
    <rPh sb="16" eb="17">
      <t>かた</t>
    </rPh>
    <rPh sb="18" eb="21">
      <t>ほいくか</t>
    </rPh>
    <rPh sb="21" eb="23">
      <t>ほいく</t>
    </rPh>
    <rPh sb="23" eb="24">
      <t>かかり</t>
    </rPh>
    <rPh sb="27" eb="29">
      <t>そうだん</t>
    </rPh>
    <phoneticPr fontId="1" type="Hiragana"/>
  </si>
  <si>
    <t>就労（自営以外）</t>
    <rPh sb="0" eb="2">
      <t>しゅうろう</t>
    </rPh>
    <rPh sb="3" eb="5">
      <t>じえい</t>
    </rPh>
    <rPh sb="5" eb="7">
      <t>いがい</t>
    </rPh>
    <phoneticPr fontId="1" type="Hiragana"/>
  </si>
  <si>
    <t>疾病・負傷</t>
    <rPh sb="0" eb="2">
      <t>しっぺい</t>
    </rPh>
    <rPh sb="3" eb="5">
      <t>ふしょう</t>
    </rPh>
    <phoneticPr fontId="1" type="Hiragana"/>
  </si>
  <si>
    <t>看護</t>
    <rPh sb="0" eb="2">
      <t>かんご</t>
    </rPh>
    <phoneticPr fontId="1" type="Hiragana"/>
  </si>
  <si>
    <t>就学</t>
    <rPh sb="0" eb="2">
      <t>しゅうがく</t>
    </rPh>
    <phoneticPr fontId="1" type="Hiragana"/>
  </si>
  <si>
    <t>(父)「個人事業の開業届の写し」等の開業中や事業の開始を証明できるもの</t>
  </si>
  <si>
    <t>(母)診断書（市様式）</t>
  </si>
  <si>
    <t>その他（虐待・DV等）</t>
    <rPh sb="2" eb="3">
      <t>た</t>
    </rPh>
    <rPh sb="4" eb="6">
      <t>ぎゃくたい</t>
    </rPh>
    <rPh sb="9" eb="10">
      <t>とう</t>
    </rPh>
    <phoneticPr fontId="1" type="Hiragana"/>
  </si>
  <si>
    <r>
      <t>②　父の要件を選択してください　</t>
    </r>
    <r>
      <rPr>
        <sz val="12"/>
        <color theme="1"/>
        <rFont val="ＭＳ Ｐゴシック"/>
      </rPr>
      <t>※</t>
    </r>
    <r>
      <rPr>
        <b/>
        <sz val="12"/>
        <color rgb="FFFF0000"/>
        <rFont val="ＭＳ Ｐゴシック"/>
      </rPr>
      <t>１つ</t>
    </r>
    <r>
      <rPr>
        <sz val="12"/>
        <color theme="1"/>
        <rFont val="ＭＳ Ｐゴシック"/>
      </rPr>
      <t>選択してください</t>
    </r>
    <rPh sb="2" eb="3">
      <t>ちち</t>
    </rPh>
    <rPh sb="4" eb="6">
      <t>ようけん</t>
    </rPh>
    <rPh sb="7" eb="9">
      <t>せんたく</t>
    </rPh>
    <rPh sb="19" eb="21">
      <t>せんたく</t>
    </rPh>
    <phoneticPr fontId="1" type="Hiragana"/>
  </si>
  <si>
    <t>(母)要介護認定証（身体障害者手帳等の写しでも可）</t>
    <rPh sb="17" eb="18">
      <t>とう</t>
    </rPh>
    <phoneticPr fontId="1" type="Hiragana"/>
  </si>
  <si>
    <t>離婚の調停調書や公正証書等の離婚調停を証明できる書類</t>
    <rPh sb="0" eb="2">
      <t>りこん</t>
    </rPh>
    <rPh sb="3" eb="5">
      <t>ちょうてい</t>
    </rPh>
    <rPh sb="5" eb="7">
      <t>ちょうしょ</t>
    </rPh>
    <rPh sb="8" eb="10">
      <t>こうせい</t>
    </rPh>
    <rPh sb="10" eb="12">
      <t>しょうしょ</t>
    </rPh>
    <rPh sb="12" eb="13">
      <t>とう</t>
    </rPh>
    <rPh sb="14" eb="16">
      <t>りこん</t>
    </rPh>
    <rPh sb="16" eb="18">
      <t>ちょうてい</t>
    </rPh>
    <rPh sb="19" eb="21">
      <t>しょうめい</t>
    </rPh>
    <rPh sb="24" eb="26">
      <t>しょるい</t>
    </rPh>
    <phoneticPr fontId="1" type="Hiragana"/>
  </si>
  <si>
    <t>(母)求職活動に関する申立書</t>
  </si>
  <si>
    <t>(母)勤務証明書</t>
    <rPh sb="3" eb="5">
      <t>きんむ</t>
    </rPh>
    <phoneticPr fontId="1" type="Hiragana"/>
  </si>
  <si>
    <t>委任状</t>
    <rPh sb="0" eb="3">
      <t>いにんじょう</t>
    </rPh>
    <phoneticPr fontId="1" type="Hiragana"/>
  </si>
  <si>
    <t>介護</t>
    <rPh sb="0" eb="2">
      <t>かいご</t>
    </rPh>
    <phoneticPr fontId="1" type="Hiragana"/>
  </si>
  <si>
    <t>離婚の協議中、調停中、裁判中の方</t>
  </si>
  <si>
    <t>障害</t>
    <rPh sb="0" eb="1">
      <t>しょう</t>
    </rPh>
    <rPh sb="1" eb="2">
      <t>がい</t>
    </rPh>
    <phoneticPr fontId="1" type="Hiragana"/>
  </si>
  <si>
    <t>災害復旧</t>
    <rPh sb="0" eb="2">
      <t>さいがい</t>
    </rPh>
    <rPh sb="2" eb="4">
      <t>ふっきゅう</t>
    </rPh>
    <phoneticPr fontId="1" type="Hiragana"/>
  </si>
  <si>
    <t>不存在</t>
    <rPh sb="0" eb="3">
      <t>ふそんざい</t>
    </rPh>
    <phoneticPr fontId="1" type="Hiragana"/>
  </si>
  <si>
    <t>(父)診断書（市様式）</t>
  </si>
  <si>
    <t>(父)求職活動に関する申立書</t>
  </si>
  <si>
    <t>２０歳以上６５歳未満の同居の親族がいる</t>
    <rPh sb="2" eb="3">
      <t>さい</t>
    </rPh>
    <rPh sb="3" eb="5">
      <t>いじょう</t>
    </rPh>
    <rPh sb="11" eb="13">
      <t>どうきょ</t>
    </rPh>
    <rPh sb="14" eb="16">
      <t>しんぞく</t>
    </rPh>
    <phoneticPr fontId="1" type="Hiragana"/>
  </si>
  <si>
    <r>
      <t>③　下記の項目を選択してください　</t>
    </r>
    <r>
      <rPr>
        <sz val="12"/>
        <color theme="1"/>
        <rFont val="ＭＳ Ｐゴシック"/>
      </rPr>
      <t>※該当する</t>
    </r>
    <r>
      <rPr>
        <b/>
        <sz val="12"/>
        <color rgb="FFFF0000"/>
        <rFont val="ＭＳ Ｐゴシック"/>
      </rPr>
      <t>全て</t>
    </r>
    <r>
      <rPr>
        <sz val="12"/>
        <color theme="1"/>
        <rFont val="ＭＳ Ｐゴシック"/>
      </rPr>
      <t>を選択してください</t>
    </r>
    <rPh sb="2" eb="4">
      <t>かき</t>
    </rPh>
    <rPh sb="5" eb="7">
      <t>こうもく</t>
    </rPh>
    <rPh sb="8" eb="10">
      <t>せんたく</t>
    </rPh>
    <rPh sb="18" eb="20">
      <t>がいとう</t>
    </rPh>
    <rPh sb="22" eb="23">
      <t>すべ</t>
    </rPh>
    <rPh sb="25" eb="27">
      <t>せんたく</t>
    </rPh>
    <phoneticPr fontId="1" type="Hiragana"/>
  </si>
  <si>
    <t>　保育課：042-558-1111　（内線：2651）</t>
    <rPh sb="1" eb="4">
      <t>ほいくか</t>
    </rPh>
    <rPh sb="19" eb="21">
      <t>ないせん</t>
    </rPh>
    <phoneticPr fontId="1" type="Hiragana"/>
  </si>
  <si>
    <r>
      <t>申請時点であきる野</t>
    </r>
    <r>
      <rPr>
        <sz val="11"/>
        <color theme="1"/>
        <rFont val="ＭＳ Ｐゴシック"/>
      </rPr>
      <t>市外に住民票があり、転入予定である</t>
    </r>
    <rPh sb="0" eb="2">
      <t>しんせい</t>
    </rPh>
    <rPh sb="2" eb="4">
      <t>じてん</t>
    </rPh>
    <rPh sb="8" eb="10">
      <t>のし</t>
    </rPh>
    <rPh sb="10" eb="11">
      <t>がい</t>
    </rPh>
    <rPh sb="12" eb="15">
      <t>じゅうみんひょう</t>
    </rPh>
    <rPh sb="19" eb="21">
      <t>てんにゅう</t>
    </rPh>
    <rPh sb="21" eb="23">
      <t>よてい</t>
    </rPh>
    <phoneticPr fontId="1" type="Hiragana"/>
  </si>
  <si>
    <t>父母以外（祖父母等）が、代理で申請する。</t>
    <rPh sb="0" eb="2">
      <t>ふぼ</t>
    </rPh>
    <rPh sb="2" eb="4">
      <t>いがい</t>
    </rPh>
    <rPh sb="5" eb="8">
      <t>そふぼ</t>
    </rPh>
    <rPh sb="8" eb="9">
      <t>とう</t>
    </rPh>
    <rPh sb="12" eb="14">
      <t>だいり</t>
    </rPh>
    <rPh sb="15" eb="17">
      <t>しんせい</t>
    </rPh>
    <phoneticPr fontId="1" type="Hiragana"/>
  </si>
  <si>
    <t>入所申請の時点で、申請児童が胎児である　（4月入所の場合、申請時期は前年の11月頃）</t>
    <rPh sb="5" eb="7">
      <t>じてん</t>
    </rPh>
    <rPh sb="9" eb="11">
      <t>しんせい</t>
    </rPh>
    <rPh sb="22" eb="23">
      <t>がつ</t>
    </rPh>
    <rPh sb="23" eb="25">
      <t>にゅうしょ</t>
    </rPh>
    <rPh sb="26" eb="28">
      <t>ばあい</t>
    </rPh>
    <rPh sb="29" eb="31">
      <t>しんせい</t>
    </rPh>
    <rPh sb="31" eb="33">
      <t>じき</t>
    </rPh>
    <rPh sb="34" eb="36">
      <t>ぜんねん</t>
    </rPh>
    <rPh sb="39" eb="40">
      <t>がつ</t>
    </rPh>
    <rPh sb="40" eb="41">
      <t>ころ</t>
    </rPh>
    <phoneticPr fontId="1" type="Hiragana"/>
  </si>
  <si>
    <t>６５歳未満の同居の祖父母がいる</t>
    <rPh sb="2" eb="3">
      <t>さい</t>
    </rPh>
    <rPh sb="3" eb="5">
      <t>みまん</t>
    </rPh>
    <rPh sb="6" eb="8">
      <t>どうきょ</t>
    </rPh>
    <rPh sb="9" eb="12">
      <t>そふぼ</t>
    </rPh>
    <phoneticPr fontId="1" type="Hiragana"/>
  </si>
  <si>
    <t>　※上記の期間のみ入所が可能です。上記期間以降は継続できませんので必ず退園になります。</t>
    <rPh sb="2" eb="4">
      <t>じょうき</t>
    </rPh>
    <rPh sb="5" eb="7">
      <t>きかん</t>
    </rPh>
    <rPh sb="9" eb="11">
      <t>にゅうしょ</t>
    </rPh>
    <rPh sb="12" eb="14">
      <t>かのう</t>
    </rPh>
    <rPh sb="17" eb="19">
      <t>じょうき</t>
    </rPh>
    <rPh sb="19" eb="21">
      <t>きかん</t>
    </rPh>
    <rPh sb="21" eb="23">
      <t>いこう</t>
    </rPh>
    <rPh sb="24" eb="26">
      <t>けいぞく</t>
    </rPh>
    <rPh sb="33" eb="34">
      <t>かなら</t>
    </rPh>
    <rPh sb="35" eb="37">
      <t>たいえん</t>
    </rPh>
    <phoneticPr fontId="1" type="Hiragana"/>
  </si>
  <si>
    <t>同居人がいる（事実婚を含む）</t>
    <rPh sb="0" eb="3">
      <t>どうきょにん</t>
    </rPh>
    <rPh sb="7" eb="10">
      <t>じじつこん</t>
    </rPh>
    <rPh sb="11" eb="12">
      <t>ふく</t>
    </rPh>
    <phoneticPr fontId="1" type="Hiragana"/>
  </si>
  <si>
    <t>申請時点であきる野市外に住民票があり、非課税世帯である</t>
    <rPh sb="0" eb="2">
      <t>しんせい</t>
    </rPh>
    <rPh sb="2" eb="4">
      <t>じてん</t>
    </rPh>
    <rPh sb="8" eb="10">
      <t>のし</t>
    </rPh>
    <rPh sb="10" eb="11">
      <t>がい</t>
    </rPh>
    <rPh sb="12" eb="15">
      <t>じゅうみんひょう</t>
    </rPh>
    <rPh sb="19" eb="22">
      <t>ひかぜい</t>
    </rPh>
    <rPh sb="22" eb="24">
      <t>せたい</t>
    </rPh>
    <phoneticPr fontId="1" type="Hiragana"/>
  </si>
  <si>
    <t>保護者の双方が障害である</t>
    <rPh sb="0" eb="3">
      <t>ほごしゃ</t>
    </rPh>
    <rPh sb="4" eb="6">
      <t>そうほう</t>
    </rPh>
    <rPh sb="7" eb="9">
      <t>しょうがい</t>
    </rPh>
    <phoneticPr fontId="1" type="Hiragana"/>
  </si>
  <si>
    <t>申請時点であきる野市外に住民票があり、生活保護世帯である</t>
    <rPh sb="19" eb="21">
      <t>せいかつ</t>
    </rPh>
    <rPh sb="21" eb="23">
      <t>ほご</t>
    </rPh>
    <rPh sb="23" eb="25">
      <t>せたい</t>
    </rPh>
    <phoneticPr fontId="1" type="Hiragana"/>
  </si>
  <si>
    <t>(父)スケジュール表</t>
  </si>
  <si>
    <t>同一世帯に障害者がいる　（入所を希望しているお子様も対象）</t>
    <rPh sb="0" eb="2">
      <t>どういつ</t>
    </rPh>
    <rPh sb="2" eb="4">
      <t>せたい</t>
    </rPh>
    <rPh sb="5" eb="7">
      <t>しょうがい</t>
    </rPh>
    <rPh sb="7" eb="8">
      <t>しゃ</t>
    </rPh>
    <rPh sb="13" eb="15">
      <t>にゅうしょ</t>
    </rPh>
    <rPh sb="16" eb="18">
      <t>きぼう</t>
    </rPh>
    <rPh sb="23" eb="24">
      <t>こ</t>
    </rPh>
    <rPh sb="24" eb="25">
      <t>さま</t>
    </rPh>
    <rPh sb="26" eb="28">
      <t>たいしょう</t>
    </rPh>
    <phoneticPr fontId="1" type="Hiragana"/>
  </si>
  <si>
    <t>(父)勤務証明書</t>
    <rPh sb="3" eb="5">
      <t>きんむ</t>
    </rPh>
    <phoneticPr fontId="1" type="Hiragana"/>
  </si>
  <si>
    <t>申請に必要な書類</t>
    <rPh sb="0" eb="2">
      <t>しんせい</t>
    </rPh>
    <rPh sb="3" eb="4">
      <t>かならず</t>
    </rPh>
    <rPh sb="4" eb="5">
      <t>よう</t>
    </rPh>
    <rPh sb="6" eb="7">
      <t>しょ</t>
    </rPh>
    <rPh sb="7" eb="8">
      <t>るい</t>
    </rPh>
    <phoneticPr fontId="1" type="Hiragana"/>
  </si>
  <si>
    <t>　※　書式はHP上でダウンロードすることができます。</t>
    <rPh sb="3" eb="5">
      <t>しょしき</t>
    </rPh>
    <rPh sb="8" eb="9">
      <t>じょう</t>
    </rPh>
    <phoneticPr fontId="1" type="Hiragana"/>
  </si>
  <si>
    <t>就労（自営）</t>
    <rPh sb="0" eb="2">
      <t>しゅうろう</t>
    </rPh>
    <rPh sb="3" eb="5">
      <t>じえい</t>
    </rPh>
    <phoneticPr fontId="1" type="Hiragana"/>
  </si>
  <si>
    <t>妊娠・出産</t>
    <rPh sb="0" eb="2">
      <t>にんしん</t>
    </rPh>
    <rPh sb="3" eb="5">
      <t>しゅっさん</t>
    </rPh>
    <phoneticPr fontId="1" type="Hiragana"/>
  </si>
  <si>
    <t>メンテナンスデータ</t>
  </si>
  <si>
    <t>(父)相談等の証明書の写し</t>
  </si>
  <si>
    <t>保育料納付誓約書</t>
    <rPh sb="0" eb="3">
      <t>ほいくりょう</t>
    </rPh>
    <rPh sb="3" eb="5">
      <t>のうふ</t>
    </rPh>
    <rPh sb="5" eb="8">
      <t>せいやくしょ</t>
    </rPh>
    <phoneticPr fontId="1" type="Hiragana"/>
  </si>
  <si>
    <t>児童状況調査書</t>
    <rPh sb="0" eb="2">
      <t>じどう</t>
    </rPh>
    <rPh sb="2" eb="4">
      <t>じょうきょう</t>
    </rPh>
    <rPh sb="4" eb="7">
      <t>ちょうさしょ</t>
    </rPh>
    <phoneticPr fontId="1" type="Hiragana"/>
  </si>
  <si>
    <t>食物アレルギー調査書</t>
    <rPh sb="0" eb="2">
      <t>しょくもつ</t>
    </rPh>
    <rPh sb="7" eb="10">
      <t>ちょうさしょ</t>
    </rPh>
    <phoneticPr fontId="1" type="Hiragana"/>
  </si>
  <si>
    <t>　※勤務証明書をご提出ください。（ご本人が作成してください）</t>
    <rPh sb="2" eb="4">
      <t>きんむ</t>
    </rPh>
    <rPh sb="4" eb="7">
      <t>しょうめいしょ</t>
    </rPh>
    <rPh sb="9" eb="11">
      <t>ていしゅつ</t>
    </rPh>
    <rPh sb="18" eb="20">
      <t>ほんにん</t>
    </rPh>
    <rPh sb="21" eb="23">
      <t>さくせい</t>
    </rPh>
    <phoneticPr fontId="1" type="Hiragana"/>
  </si>
  <si>
    <t>(母)「個人事業の開業届の写し」等の開業中や事業の開始を証明できるもの</t>
  </si>
  <si>
    <t>(母)スケジュール表</t>
  </si>
  <si>
    <t>(母)介護状況申告書</t>
  </si>
  <si>
    <t>(父)介護状況申告書</t>
  </si>
  <si>
    <t>(父)要介護認定証（身体障害者手帳等の写しでも可）</t>
    <rPh sb="17" eb="18">
      <t>とう</t>
    </rPh>
    <phoneticPr fontId="1" type="Hiragana"/>
  </si>
  <si>
    <t>(母)愛の手帳　または　身体障害者手帳　または　精神障害者保健福祉手帳の写し</t>
  </si>
  <si>
    <t>(父)愛の手帳　または　身体障害者手帳　または　精神障害者保健福祉手帳の写し</t>
  </si>
  <si>
    <t>(父)在学証明書又は学生証の写し</t>
    <rPh sb="8" eb="9">
      <t>また</t>
    </rPh>
    <rPh sb="10" eb="13">
      <t>がくせいしょう</t>
    </rPh>
    <phoneticPr fontId="1" type="Hiragana"/>
  </si>
  <si>
    <t>(母)時間割表の写し</t>
  </si>
  <si>
    <t>(父)時間割表の写し</t>
  </si>
  <si>
    <t>（母）り災証明書</t>
    <rPh sb="1" eb="2">
      <t>はは</t>
    </rPh>
    <rPh sb="4" eb="5">
      <t>さい</t>
    </rPh>
    <rPh sb="5" eb="8">
      <t>しょうめいしょ</t>
    </rPh>
    <phoneticPr fontId="1" type="Hiragana"/>
  </si>
  <si>
    <t>（父）り災証明書</t>
    <rPh sb="1" eb="2">
      <t>ちち</t>
    </rPh>
    <rPh sb="4" eb="5">
      <t>さい</t>
    </rPh>
    <rPh sb="5" eb="8">
      <t>しょうめいしょ</t>
    </rPh>
    <phoneticPr fontId="1" type="Hiragana"/>
  </si>
  <si>
    <r>
      <t>(</t>
    </r>
    <r>
      <rPr>
        <sz val="11"/>
        <color theme="1"/>
        <rFont val="MS 明朝"/>
      </rPr>
      <t>母)非課税証明書の写し</t>
    </r>
  </si>
  <si>
    <t>(祖父母)６５歳未満の同居の祖父母の要件証明書（勤務証明書、診断書等）</t>
  </si>
  <si>
    <t>(親族)６５歳未満の同居の親族の要件証明書（勤務証明書、診断書等）</t>
  </si>
  <si>
    <t>　※職業訓練校・大学・専門学校の終了予定月末日又は、卒業まで入所が可能です。</t>
    <rPh sb="2" eb="4">
      <t>しょくぎょう</t>
    </rPh>
    <rPh sb="4" eb="7">
      <t>くんれんこう</t>
    </rPh>
    <rPh sb="8" eb="10">
      <t>だいがく</t>
    </rPh>
    <rPh sb="11" eb="13">
      <t>せんもん</t>
    </rPh>
    <rPh sb="13" eb="15">
      <t>がっこう</t>
    </rPh>
    <rPh sb="16" eb="18">
      <t>しゅうりょう</t>
    </rPh>
    <rPh sb="18" eb="20">
      <t>よてい</t>
    </rPh>
    <rPh sb="20" eb="21">
      <t>つき</t>
    </rPh>
    <rPh sb="21" eb="23">
      <t>まつじつ</t>
    </rPh>
    <rPh sb="23" eb="24">
      <t>また</t>
    </rPh>
    <rPh sb="26" eb="28">
      <t>そつぎょう</t>
    </rPh>
    <rPh sb="30" eb="32">
      <t>にゅうしょ</t>
    </rPh>
    <rPh sb="33" eb="35">
      <t>かのう</t>
    </rPh>
    <phoneticPr fontId="1" type="Hiragana"/>
  </si>
  <si>
    <t>(同居人)要件証明書（勤務証明書、診断書等）</t>
  </si>
  <si>
    <r>
      <t>転入を証明できる書類</t>
    </r>
    <r>
      <rPr>
        <sz val="11"/>
        <color theme="1"/>
        <rFont val="ＭＳ Ｐゴシック"/>
      </rPr>
      <t>の写し</t>
    </r>
    <r>
      <rPr>
        <sz val="11"/>
        <color theme="1"/>
        <rFont val="MS 明朝"/>
      </rPr>
      <t>（賃貸契約書・売買契約書、同居に関する申立書等）</t>
    </r>
    <rPh sb="11" eb="12">
      <t>うつ</t>
    </rPh>
    <phoneticPr fontId="1" type="Hiragana"/>
  </si>
  <si>
    <r>
      <t>(</t>
    </r>
    <r>
      <rPr>
        <sz val="11"/>
        <color theme="1"/>
        <rFont val="ＭＳ Ｐゴシック"/>
      </rPr>
      <t>父</t>
    </r>
    <r>
      <rPr>
        <sz val="11"/>
        <color theme="1"/>
        <rFont val="MS 明朝"/>
      </rPr>
      <t>)非課税証明書の写し</t>
    </r>
    <rPh sb="1" eb="2">
      <t>ちち</t>
    </rPh>
    <phoneticPr fontId="1" type="Hiragana"/>
  </si>
  <si>
    <r>
      <t>生活</t>
    </r>
    <r>
      <rPr>
        <sz val="11"/>
        <color theme="1"/>
        <rFont val="MS 明朝"/>
      </rPr>
      <t>保護受給証明書の写し</t>
    </r>
    <rPh sb="0" eb="2">
      <t>せいかつ</t>
    </rPh>
    <phoneticPr fontId="1" type="Hiragana"/>
  </si>
  <si>
    <t>保育士資格証　または　幼稚園教諭免許状の写し</t>
    <rPh sb="11" eb="14">
      <t>ようちえん</t>
    </rPh>
    <rPh sb="14" eb="16">
      <t>きょうゆ</t>
    </rPh>
    <rPh sb="16" eb="18">
      <t>めんきょ</t>
    </rPh>
    <rPh sb="18" eb="19">
      <t>じょう</t>
    </rPh>
    <rPh sb="20" eb="21">
      <t>うつ</t>
    </rPh>
    <phoneticPr fontId="1" type="Hiragana"/>
  </si>
  <si>
    <t>(同一世帯者)愛の手帳　または　身体障害者手帳　または　精神障害者保健福祉手帳の写し</t>
    <rPh sb="1" eb="3">
      <t>どういつ</t>
    </rPh>
    <rPh sb="3" eb="5">
      <t>せたい</t>
    </rPh>
    <rPh sb="5" eb="6">
      <t>しゃ</t>
    </rPh>
    <phoneticPr fontId="1" type="Hiragana"/>
  </si>
  <si>
    <t>母子手帳の表紙と分娩予定日記載のページの写し</t>
  </si>
  <si>
    <t>○</t>
  </si>
  <si>
    <t>■要件確認表</t>
    <rPh sb="1" eb="3">
      <t>ようけん</t>
    </rPh>
    <rPh sb="3" eb="5">
      <t>かくにん</t>
    </rPh>
    <rPh sb="5" eb="6">
      <t>ひょう</t>
    </rPh>
    <phoneticPr fontId="1" type="Hiragana"/>
  </si>
  <si>
    <t>条件：災害復旧により、保育することが難しい状況である。</t>
    <rPh sb="0" eb="2">
      <t>じょうけん</t>
    </rPh>
    <rPh sb="3" eb="5">
      <t>さいがい</t>
    </rPh>
    <rPh sb="5" eb="7">
      <t>ふっきゅう</t>
    </rPh>
    <rPh sb="11" eb="13">
      <t>ほいく</t>
    </rPh>
    <rPh sb="18" eb="19">
      <t>むずか</t>
    </rPh>
    <rPh sb="21" eb="23">
      <t>じょうきょう</t>
    </rPh>
    <phoneticPr fontId="1" type="Hiragana"/>
  </si>
  <si>
    <t>※ご自身の要件を以下で確認してください。</t>
    <rPh sb="2" eb="4">
      <t>じしん</t>
    </rPh>
    <rPh sb="5" eb="7">
      <t>ようけん</t>
    </rPh>
    <rPh sb="8" eb="10">
      <t>いか</t>
    </rPh>
    <rPh sb="11" eb="13">
      <t>かくにん</t>
    </rPh>
    <phoneticPr fontId="1" type="Hiragana"/>
  </si>
  <si>
    <t>求職（求職活動）</t>
    <rPh sb="0" eb="2">
      <t>きゅうしょく</t>
    </rPh>
    <rPh sb="3" eb="5">
      <t>きゅうしょく</t>
    </rPh>
    <rPh sb="5" eb="7">
      <t>かつどう</t>
    </rPh>
    <phoneticPr fontId="1" type="Hiragana"/>
  </si>
  <si>
    <t>　※看護対象者の診断書（市様式）と看護のスケジュール表をご提出ください。</t>
    <rPh sb="2" eb="4">
      <t>かんご</t>
    </rPh>
    <rPh sb="4" eb="7">
      <t>たいしょうしゃ</t>
    </rPh>
    <rPh sb="8" eb="11">
      <t>しんだんしょ</t>
    </rPh>
    <rPh sb="12" eb="13">
      <t>し</t>
    </rPh>
    <rPh sb="13" eb="15">
      <t>ようしき</t>
    </rPh>
    <rPh sb="17" eb="19">
      <t>かんご</t>
    </rPh>
    <rPh sb="26" eb="27">
      <t>ひょう</t>
    </rPh>
    <rPh sb="29" eb="31">
      <t>ていしゅつ</t>
    </rPh>
    <phoneticPr fontId="1" type="Hiragana"/>
  </si>
  <si>
    <t>その他（虐待・DV等）</t>
    <rPh sb="2" eb="3">
      <t>た</t>
    </rPh>
    <phoneticPr fontId="1" type="Hiragana"/>
  </si>
  <si>
    <t>条件：週３日以上かつ１日４時間以上が最低基準で、継続的に労働している。　　</t>
    <rPh sb="0" eb="1">
      <t>じょう</t>
    </rPh>
    <rPh sb="1" eb="2">
      <t>けん</t>
    </rPh>
    <rPh sb="3" eb="4">
      <t>しゅう</t>
    </rPh>
    <rPh sb="5" eb="6">
      <t>にち</t>
    </rPh>
    <rPh sb="6" eb="8">
      <t>いじょう</t>
    </rPh>
    <rPh sb="11" eb="12">
      <t>にち</t>
    </rPh>
    <rPh sb="13" eb="15">
      <t>じかん</t>
    </rPh>
    <rPh sb="15" eb="17">
      <t>いじょう</t>
    </rPh>
    <rPh sb="18" eb="20">
      <t>さいてい</t>
    </rPh>
    <rPh sb="20" eb="22">
      <t>きじゅん</t>
    </rPh>
    <rPh sb="24" eb="27">
      <t>けいぞくてき</t>
    </rPh>
    <rPh sb="28" eb="30">
      <t>ろうどう</t>
    </rPh>
    <phoneticPr fontId="1" type="Hiragana"/>
  </si>
  <si>
    <t>　※勤務証明書をご提出ください。（職場に作成を依頼してください）</t>
    <rPh sb="2" eb="4">
      <t>きんむ</t>
    </rPh>
    <rPh sb="4" eb="7">
      <t>しょうめいしょ</t>
    </rPh>
    <rPh sb="9" eb="11">
      <t>ていしゅつ</t>
    </rPh>
    <rPh sb="17" eb="19">
      <t>しょくば</t>
    </rPh>
    <rPh sb="20" eb="22">
      <t>さくせい</t>
    </rPh>
    <rPh sb="23" eb="25">
      <t>いらい</t>
    </rPh>
    <phoneticPr fontId="1" type="Hiragana"/>
  </si>
  <si>
    <t>　※ダブルワークをしている方は両社の勤務証明書をご提出ください。</t>
    <rPh sb="13" eb="14">
      <t>かた</t>
    </rPh>
    <rPh sb="15" eb="17">
      <t>りょうしゃ</t>
    </rPh>
    <rPh sb="18" eb="20">
      <t>きんむ</t>
    </rPh>
    <rPh sb="20" eb="23">
      <t>しょうめいしょ</t>
    </rPh>
    <rPh sb="25" eb="27">
      <t>ていしゅつ</t>
    </rPh>
    <phoneticPr fontId="1" type="Hiragana"/>
  </si>
  <si>
    <r>
      <t>　※</t>
    </r>
    <r>
      <rPr>
        <sz val="11"/>
        <color theme="1"/>
        <rFont val="MS 明朝"/>
      </rPr>
      <t>勤務証明書</t>
    </r>
    <r>
      <rPr>
        <sz val="11"/>
        <color theme="1"/>
        <rFont val="ＭＳ Ｐゴシック"/>
      </rPr>
      <t>の有効期間は</t>
    </r>
    <r>
      <rPr>
        <sz val="11"/>
        <color theme="1"/>
        <rFont val="MS 明朝"/>
      </rPr>
      <t>記入日から３か月間</t>
    </r>
    <r>
      <rPr>
        <sz val="11"/>
        <color theme="1"/>
        <rFont val="ＭＳ Ｐゴシック"/>
      </rPr>
      <t>となります。</t>
    </r>
    <rPh sb="8" eb="10">
      <t>ゆうこう</t>
    </rPh>
    <rPh sb="10" eb="12">
      <t>きかん</t>
    </rPh>
    <phoneticPr fontId="1" type="Hiragana"/>
  </si>
  <si>
    <t>　※原本を提出していただいている方は、有効期間内（３か月）であればコピーの提出で構いません。</t>
    <rPh sb="19" eb="21">
      <t>ゆうこう</t>
    </rPh>
    <rPh sb="21" eb="23">
      <t>きかん</t>
    </rPh>
    <rPh sb="23" eb="24">
      <t>ない</t>
    </rPh>
    <rPh sb="40" eb="41">
      <t>かま</t>
    </rPh>
    <phoneticPr fontId="1" type="Hiragana"/>
  </si>
  <si>
    <r>
      <t>　　　</t>
    </r>
    <r>
      <rPr>
        <sz val="11"/>
        <color theme="1"/>
        <rFont val="MS 明朝"/>
      </rPr>
      <t>（コピー</t>
    </r>
    <r>
      <rPr>
        <sz val="11"/>
        <color theme="1"/>
        <rFont val="ＭＳ Ｐゴシック"/>
      </rPr>
      <t>を提出される場合は、</t>
    </r>
    <r>
      <rPr>
        <sz val="11"/>
        <color theme="1"/>
        <rFont val="MS 明朝"/>
      </rPr>
      <t>下欄外に「原本は○○で提出済み」と</t>
    </r>
    <r>
      <rPr>
        <sz val="11"/>
        <color theme="1"/>
        <rFont val="ＭＳ Ｐゴシック"/>
      </rPr>
      <t>ご</t>
    </r>
    <r>
      <rPr>
        <sz val="11"/>
        <color theme="1"/>
        <rFont val="MS 明朝"/>
      </rPr>
      <t>記入</t>
    </r>
    <r>
      <rPr>
        <sz val="11"/>
        <color theme="1"/>
        <rFont val="ＭＳ Ｐゴシック"/>
      </rPr>
      <t>ください</t>
    </r>
    <r>
      <rPr>
        <sz val="11"/>
        <color theme="1"/>
        <rFont val="MS 明朝"/>
      </rPr>
      <t>。</t>
    </r>
    <r>
      <rPr>
        <sz val="11"/>
        <color theme="1"/>
        <rFont val="ＭＳ Ｐゴシック"/>
      </rPr>
      <t>）</t>
    </r>
    <rPh sb="8" eb="10">
      <t>ていしゅつ</t>
    </rPh>
    <rPh sb="13" eb="15">
      <t>ばあい</t>
    </rPh>
    <phoneticPr fontId="1" type="Hiragana"/>
  </si>
  <si>
    <t>条件：週３日以上かつ１日４時間以上が最低基準で、継続的に労働している。　　</t>
    <rPh sb="0" eb="2">
      <t>じょうけん</t>
    </rPh>
    <rPh sb="3" eb="4">
      <t>しゅう</t>
    </rPh>
    <rPh sb="5" eb="6">
      <t>にち</t>
    </rPh>
    <rPh sb="6" eb="8">
      <t>いじょう</t>
    </rPh>
    <rPh sb="11" eb="12">
      <t>にち</t>
    </rPh>
    <rPh sb="13" eb="15">
      <t>じかん</t>
    </rPh>
    <rPh sb="15" eb="17">
      <t>いじょう</t>
    </rPh>
    <rPh sb="18" eb="20">
      <t>さいてい</t>
    </rPh>
    <rPh sb="20" eb="22">
      <t>きじゅん</t>
    </rPh>
    <rPh sb="24" eb="27">
      <t>けいぞくてき</t>
    </rPh>
    <rPh sb="28" eb="30">
      <t>ろうどう</t>
    </rPh>
    <phoneticPr fontId="1" type="Hiragana"/>
  </si>
  <si>
    <r>
      <t>　※勤務証明書の他に</t>
    </r>
    <r>
      <rPr>
        <u/>
        <sz val="11"/>
        <color theme="1"/>
        <rFont val="ＭＳ Ｐゴシック"/>
      </rPr>
      <t>「個人事業の開業届の写し」</t>
    </r>
    <r>
      <rPr>
        <sz val="11"/>
        <color theme="1"/>
        <rFont val="ＭＳ Ｐゴシック"/>
      </rPr>
      <t>等の開業中や事業の開始を証明できる書類をご提出ください。</t>
    </r>
    <rPh sb="2" eb="4">
      <t>きんむ</t>
    </rPh>
    <rPh sb="4" eb="7">
      <t>しょうめいしょ</t>
    </rPh>
    <rPh sb="8" eb="9">
      <t>ほか</t>
    </rPh>
    <rPh sb="40" eb="42">
      <t>しょるい</t>
    </rPh>
    <rPh sb="44" eb="46">
      <t>ていしゅつ</t>
    </rPh>
    <phoneticPr fontId="1" type="Hiragana"/>
  </si>
  <si>
    <r>
      <t>　※</t>
    </r>
    <r>
      <rPr>
        <sz val="11"/>
        <color theme="1"/>
        <rFont val="MS 明朝"/>
      </rPr>
      <t>勤務証明書</t>
    </r>
    <r>
      <rPr>
        <sz val="11"/>
        <color theme="1"/>
        <rFont val="ＭＳ Ｐゴシック"/>
      </rPr>
      <t>の有効期間は作成</t>
    </r>
    <r>
      <rPr>
        <sz val="11"/>
        <color theme="1"/>
        <rFont val="MS 明朝"/>
      </rPr>
      <t>日から３か月間</t>
    </r>
    <r>
      <rPr>
        <sz val="11"/>
        <color theme="1"/>
        <rFont val="ＭＳ Ｐゴシック"/>
      </rPr>
      <t>となります。</t>
    </r>
    <rPh sb="8" eb="10">
      <t>ゆうこう</t>
    </rPh>
    <rPh sb="10" eb="12">
      <t>きかん</t>
    </rPh>
    <rPh sb="13" eb="15">
      <t>さくせい</t>
    </rPh>
    <phoneticPr fontId="1" type="Hiragana"/>
  </si>
  <si>
    <t>条件：求職活動をしており、その他に該当する要件がない。</t>
    <rPh sb="0" eb="2">
      <t>じょうけん</t>
    </rPh>
    <rPh sb="3" eb="5">
      <t>きゅうしょく</t>
    </rPh>
    <rPh sb="5" eb="7">
      <t>かつどう</t>
    </rPh>
    <rPh sb="15" eb="16">
      <t>ほか</t>
    </rPh>
    <rPh sb="17" eb="19">
      <t>がいとう</t>
    </rPh>
    <rPh sb="21" eb="23">
      <t>ようけん</t>
    </rPh>
    <phoneticPr fontId="1" type="Hiragana"/>
  </si>
  <si>
    <t>　※求職活動に関する申立書をご提出ください。</t>
    <rPh sb="15" eb="17">
      <t>ていしゅつ</t>
    </rPh>
    <phoneticPr fontId="1" type="Hiragana"/>
  </si>
  <si>
    <t>　※３か月間の入所が可能です。</t>
    <rPh sb="4" eb="5">
      <t>げつ</t>
    </rPh>
    <rPh sb="5" eb="6">
      <t>かん</t>
    </rPh>
    <rPh sb="7" eb="9">
      <t>にゅうしょ</t>
    </rPh>
    <rPh sb="10" eb="12">
      <t>かのう</t>
    </rPh>
    <phoneticPr fontId="1" type="Hiragana"/>
  </si>
  <si>
    <t>　※本要件で入所された場合、短時間保育のみとなります。（短時間保育：８時３０分～１６時３０分）</t>
    <rPh sb="2" eb="3">
      <t>ほん</t>
    </rPh>
    <rPh sb="3" eb="5">
      <t>ようけん</t>
    </rPh>
    <rPh sb="6" eb="8">
      <t>にゅうしょ</t>
    </rPh>
    <rPh sb="11" eb="13">
      <t>ばあい</t>
    </rPh>
    <rPh sb="14" eb="17">
      <t>たんじかん</t>
    </rPh>
    <rPh sb="17" eb="19">
      <t>ほいく</t>
    </rPh>
    <rPh sb="28" eb="31">
      <t>たんじかん</t>
    </rPh>
    <rPh sb="31" eb="33">
      <t>ほいく</t>
    </rPh>
    <rPh sb="35" eb="36">
      <t>じ</t>
    </rPh>
    <rPh sb="38" eb="39">
      <t>ふん</t>
    </rPh>
    <rPh sb="42" eb="43">
      <t>じ</t>
    </rPh>
    <rPh sb="45" eb="46">
      <t>ふん</t>
    </rPh>
    <phoneticPr fontId="1" type="Hiragana"/>
  </si>
  <si>
    <t>条件：出産予定月の前後２か月間または出産月の後ろ２か月間である。</t>
    <rPh sb="0" eb="2">
      <t>じょうけん</t>
    </rPh>
    <rPh sb="3" eb="5">
      <t>しゅっさん</t>
    </rPh>
    <rPh sb="5" eb="7">
      <t>よてい</t>
    </rPh>
    <rPh sb="7" eb="8">
      <t>つき</t>
    </rPh>
    <rPh sb="9" eb="11">
      <t>ぜんご</t>
    </rPh>
    <rPh sb="13" eb="14">
      <t>つき</t>
    </rPh>
    <rPh sb="14" eb="15">
      <t>かん</t>
    </rPh>
    <rPh sb="18" eb="20">
      <t>しゅっさん</t>
    </rPh>
    <rPh sb="20" eb="21">
      <t>つき</t>
    </rPh>
    <rPh sb="22" eb="23">
      <t>うし</t>
    </rPh>
    <rPh sb="26" eb="27">
      <t>つき</t>
    </rPh>
    <rPh sb="27" eb="28">
      <t>かん</t>
    </rPh>
    <phoneticPr fontId="1" type="Hiragana"/>
  </si>
  <si>
    <t>　※母子手帳の表紙と分娩予定日記載のページの写しをご提出ください。</t>
    <rPh sb="26" eb="28">
      <t>ていしゅつ</t>
    </rPh>
    <phoneticPr fontId="1" type="Hiragana"/>
  </si>
  <si>
    <t>　※標準時間保育・短時間保育はご選択いただくことが可能です。</t>
    <rPh sb="2" eb="4">
      <t>ひょうじゅん</t>
    </rPh>
    <rPh sb="4" eb="6">
      <t>じかん</t>
    </rPh>
    <rPh sb="6" eb="8">
      <t>ほいく</t>
    </rPh>
    <rPh sb="9" eb="12">
      <t>たんじかん</t>
    </rPh>
    <rPh sb="12" eb="14">
      <t>ほいく</t>
    </rPh>
    <rPh sb="16" eb="18">
      <t>せんたく</t>
    </rPh>
    <rPh sb="25" eb="27">
      <t>かのう</t>
    </rPh>
    <phoneticPr fontId="1" type="Hiragana"/>
  </si>
  <si>
    <t>　※診断書（市様式）をご提出ください。</t>
    <rPh sb="2" eb="5">
      <t>しんだんしょ</t>
    </rPh>
    <rPh sb="6" eb="7">
      <t>し</t>
    </rPh>
    <rPh sb="7" eb="9">
      <t>ようしき</t>
    </rPh>
    <rPh sb="12" eb="14">
      <t>ていしゅつ</t>
    </rPh>
    <phoneticPr fontId="1" type="Hiragana"/>
  </si>
  <si>
    <t>条件：医師等から、疾病・負傷により保育が難しいと診断されている。</t>
    <rPh sb="0" eb="2">
      <t>じょうけん</t>
    </rPh>
    <rPh sb="5" eb="6">
      <t>とう</t>
    </rPh>
    <rPh sb="9" eb="11">
      <t>しっぺい</t>
    </rPh>
    <rPh sb="12" eb="14">
      <t>ふしょう</t>
    </rPh>
    <rPh sb="17" eb="19">
      <t>ほいく</t>
    </rPh>
    <rPh sb="20" eb="21">
      <t>むずか</t>
    </rPh>
    <rPh sb="24" eb="26">
      <t>しんだん</t>
    </rPh>
    <phoneticPr fontId="1" type="Hiragana"/>
  </si>
  <si>
    <t>　※診断書に記載されている、入院・療養を要さなくなった月末日まで入所が可能です。</t>
    <rPh sb="2" eb="5">
      <t>しんだんしょ</t>
    </rPh>
    <rPh sb="6" eb="8">
      <t>きさい</t>
    </rPh>
    <rPh sb="14" eb="16">
      <t>にゅういん</t>
    </rPh>
    <rPh sb="17" eb="19">
      <t>りょうよう</t>
    </rPh>
    <rPh sb="20" eb="21">
      <t>よう</t>
    </rPh>
    <rPh sb="27" eb="28">
      <t>つき</t>
    </rPh>
    <rPh sb="28" eb="30">
      <t>まつじつ</t>
    </rPh>
    <rPh sb="32" eb="34">
      <t>にゅうしょ</t>
    </rPh>
    <rPh sb="35" eb="37">
      <t>かのう</t>
    </rPh>
    <phoneticPr fontId="1" type="Hiragana"/>
  </si>
  <si>
    <t>条件：介護により、保育をすることが難しい状況である。</t>
    <rPh sb="0" eb="2">
      <t>じょうけん</t>
    </rPh>
    <rPh sb="3" eb="5">
      <t>かいご</t>
    </rPh>
    <rPh sb="9" eb="11">
      <t>ほいく</t>
    </rPh>
    <rPh sb="17" eb="18">
      <t>むずか</t>
    </rPh>
    <rPh sb="20" eb="22">
      <t>じょうきょう</t>
    </rPh>
    <phoneticPr fontId="1" type="Hiragana"/>
  </si>
  <si>
    <t>　※介護状況申告書、要介護認定証、スケジュール表をご提出ください。</t>
    <rPh sb="2" eb="4">
      <t>かいご</t>
    </rPh>
    <rPh sb="4" eb="6">
      <t>じょうきょう</t>
    </rPh>
    <rPh sb="6" eb="9">
      <t>しんこくしょ</t>
    </rPh>
    <rPh sb="10" eb="13">
      <t>ようかいご</t>
    </rPh>
    <rPh sb="13" eb="16">
      <t>にんていしょう</t>
    </rPh>
    <rPh sb="23" eb="24">
      <t>ひょう</t>
    </rPh>
    <rPh sb="26" eb="28">
      <t>ていしゅつ</t>
    </rPh>
    <phoneticPr fontId="1" type="Hiragana"/>
  </si>
  <si>
    <t>　※要介護認定証を受けていない場合、身体障害者手帳等の写しでも構いません。</t>
    <rPh sb="2" eb="5">
      <t>ようかいご</t>
    </rPh>
    <rPh sb="5" eb="8">
      <t>にんていしょう</t>
    </rPh>
    <rPh sb="9" eb="10">
      <t>う</t>
    </rPh>
    <rPh sb="15" eb="17">
      <t>ばあい</t>
    </rPh>
    <rPh sb="18" eb="20">
      <t>しんたい</t>
    </rPh>
    <rPh sb="20" eb="23">
      <t>しょうがいしゃ</t>
    </rPh>
    <rPh sb="23" eb="25">
      <t>てちょう</t>
    </rPh>
    <rPh sb="25" eb="26">
      <t>とう</t>
    </rPh>
    <rPh sb="27" eb="28">
      <t>うつ</t>
    </rPh>
    <rPh sb="31" eb="32">
      <t>かま</t>
    </rPh>
    <phoneticPr fontId="1" type="Hiragana"/>
  </si>
  <si>
    <t>　※介護、長期入院を要さなくなった月末日まで入所が可能です。</t>
    <rPh sb="2" eb="4">
      <t>かいご</t>
    </rPh>
    <rPh sb="5" eb="7">
      <t>ちょうき</t>
    </rPh>
    <rPh sb="7" eb="9">
      <t>にゅういん</t>
    </rPh>
    <rPh sb="10" eb="11">
      <t>よう</t>
    </rPh>
    <rPh sb="17" eb="18">
      <t>つき</t>
    </rPh>
    <rPh sb="18" eb="20">
      <t>まつじつ</t>
    </rPh>
    <rPh sb="22" eb="24">
      <t>にゅうしょ</t>
    </rPh>
    <rPh sb="25" eb="27">
      <t>かのう</t>
    </rPh>
    <phoneticPr fontId="1" type="Hiragana"/>
  </si>
  <si>
    <t>条件：看護により、保育をすることが難しい状況である。</t>
    <rPh sb="0" eb="2">
      <t>じょうけん</t>
    </rPh>
    <rPh sb="3" eb="4">
      <t>み</t>
    </rPh>
    <rPh sb="4" eb="5">
      <t>まもる</t>
    </rPh>
    <rPh sb="9" eb="11">
      <t>ほいく</t>
    </rPh>
    <rPh sb="17" eb="18">
      <t>むずか</t>
    </rPh>
    <rPh sb="20" eb="22">
      <t>じょうきょう</t>
    </rPh>
    <phoneticPr fontId="1" type="Hiragana"/>
  </si>
  <si>
    <t>　※看護、長期入院を要さなくなった月末日まで入所が可能です。</t>
    <rPh sb="22" eb="24">
      <t>にゅうしょ</t>
    </rPh>
    <rPh sb="25" eb="27">
      <t>かのう</t>
    </rPh>
    <phoneticPr fontId="1" type="Hiragana"/>
  </si>
  <si>
    <t>条件：障害により、保育をすることが難しい状況である。</t>
    <rPh sb="0" eb="2">
      <t>じょうけん</t>
    </rPh>
    <rPh sb="3" eb="4">
      <t>しょう</t>
    </rPh>
    <rPh sb="4" eb="5">
      <t>がい</t>
    </rPh>
    <rPh sb="9" eb="11">
      <t>ほいく</t>
    </rPh>
    <rPh sb="17" eb="18">
      <t>むずか</t>
    </rPh>
    <rPh sb="20" eb="22">
      <t>じょうきょう</t>
    </rPh>
    <phoneticPr fontId="1" type="Hiragana"/>
  </si>
  <si>
    <t>　※愛の手帳　または　身体障害者手帳　または　精神障害者保健福祉手帳の写しをご提出ください。</t>
    <rPh sb="39" eb="41">
      <t>ていしゅつ</t>
    </rPh>
    <phoneticPr fontId="1" type="Hiragana"/>
  </si>
  <si>
    <t>　※各種障害者手帳の有効期限まで入所が可能です。（更新の場合は延長可能）</t>
    <rPh sb="2" eb="4">
      <t>かくしゅ</t>
    </rPh>
    <rPh sb="4" eb="5">
      <t>しょう</t>
    </rPh>
    <rPh sb="5" eb="6">
      <t>がい</t>
    </rPh>
    <rPh sb="6" eb="7">
      <t>しゃ</t>
    </rPh>
    <rPh sb="7" eb="9">
      <t>てちょう</t>
    </rPh>
    <rPh sb="10" eb="12">
      <t>ゆうこう</t>
    </rPh>
    <rPh sb="12" eb="14">
      <t>きげん</t>
    </rPh>
    <rPh sb="16" eb="18">
      <t>にゅうしょ</t>
    </rPh>
    <rPh sb="19" eb="21">
      <t>かのう</t>
    </rPh>
    <rPh sb="25" eb="27">
      <t>こうしん</t>
    </rPh>
    <rPh sb="28" eb="30">
      <t>ばあい</t>
    </rPh>
    <rPh sb="31" eb="33">
      <t>えんちょう</t>
    </rPh>
    <rPh sb="33" eb="35">
      <t>かのう</t>
    </rPh>
    <phoneticPr fontId="1" type="Hiragana"/>
  </si>
  <si>
    <t>条件：就学により、保育をすることが難しい状況である。</t>
    <rPh sb="0" eb="2">
      <t>じょうけん</t>
    </rPh>
    <rPh sb="3" eb="5">
      <t>しゅうがく</t>
    </rPh>
    <rPh sb="9" eb="11">
      <t>ほいく</t>
    </rPh>
    <rPh sb="17" eb="18">
      <t>むずか</t>
    </rPh>
    <rPh sb="20" eb="22">
      <t>じょうきょう</t>
    </rPh>
    <phoneticPr fontId="1" type="Hiragana"/>
  </si>
  <si>
    <t>　※在学証明書又は学生証の写しと時間割表の写しをご提出ください。</t>
    <rPh sb="2" eb="4">
      <t>ざいがく</t>
    </rPh>
    <rPh sb="4" eb="7">
      <t>しょうめいしょ</t>
    </rPh>
    <rPh sb="7" eb="8">
      <t>また</t>
    </rPh>
    <rPh sb="9" eb="12">
      <t>がくせいしょう</t>
    </rPh>
    <rPh sb="13" eb="14">
      <t>うつ</t>
    </rPh>
    <rPh sb="16" eb="19">
      <t>じかんわり</t>
    </rPh>
    <rPh sb="19" eb="20">
      <t>ひょう</t>
    </rPh>
    <rPh sb="21" eb="22">
      <t>うつ</t>
    </rPh>
    <rPh sb="25" eb="27">
      <t>ていしゅつ</t>
    </rPh>
    <phoneticPr fontId="1" type="Hiragana"/>
  </si>
  <si>
    <t>　※授業形態はオンラインでも可能ですが、通信教育やカルチャーセンターは要件の対象外になります。</t>
    <rPh sb="2" eb="4">
      <t>じゅぎょう</t>
    </rPh>
    <rPh sb="4" eb="6">
      <t>けいたい</t>
    </rPh>
    <rPh sb="14" eb="16">
      <t>かのう</t>
    </rPh>
    <rPh sb="20" eb="22">
      <t>つうしん</t>
    </rPh>
    <rPh sb="22" eb="24">
      <t>きょういく</t>
    </rPh>
    <rPh sb="35" eb="37">
      <t>ようけん</t>
    </rPh>
    <rPh sb="38" eb="41">
      <t>たいしょうがい</t>
    </rPh>
    <phoneticPr fontId="1" type="Hiragana"/>
  </si>
  <si>
    <r>
      <t>　</t>
    </r>
    <r>
      <rPr>
        <sz val="11"/>
        <color theme="1"/>
        <rFont val="ＭＳ Ｐゴシック"/>
      </rPr>
      <t>※り災証明書をご提出ください。</t>
    </r>
    <rPh sb="3" eb="4">
      <t>さい</t>
    </rPh>
    <rPh sb="4" eb="7">
      <t>しょうめいしょ</t>
    </rPh>
    <rPh sb="9" eb="11">
      <t>ていしゅつ</t>
    </rPh>
    <phoneticPr fontId="1" type="Hiragana"/>
  </si>
  <si>
    <t>　※震災、風水害、火災その他の災害の復旧にあたっている期間で入所が可能です。</t>
    <rPh sb="2" eb="4">
      <t>しんさい</t>
    </rPh>
    <rPh sb="5" eb="8">
      <t>ふうすいがい</t>
    </rPh>
    <rPh sb="9" eb="11">
      <t>かさい</t>
    </rPh>
    <rPh sb="13" eb="14">
      <t>た</t>
    </rPh>
    <rPh sb="15" eb="17">
      <t>さいがい</t>
    </rPh>
    <rPh sb="18" eb="20">
      <t>ふっきゅう</t>
    </rPh>
    <rPh sb="27" eb="29">
      <t>きかん</t>
    </rPh>
    <rPh sb="30" eb="32">
      <t>にゅうしょ</t>
    </rPh>
    <rPh sb="33" eb="35">
      <t>かのう</t>
    </rPh>
    <phoneticPr fontId="1" type="Hiragana"/>
  </si>
  <si>
    <t>条件：離婚等により父母どちらかがいない。（離婚調停中の方も対象）</t>
    <rPh sb="0" eb="2">
      <t>じょうけん</t>
    </rPh>
    <rPh sb="3" eb="5">
      <t>りこん</t>
    </rPh>
    <rPh sb="5" eb="6">
      <t>とう</t>
    </rPh>
    <rPh sb="9" eb="11">
      <t>ふぼ</t>
    </rPh>
    <rPh sb="21" eb="23">
      <t>りこん</t>
    </rPh>
    <rPh sb="23" eb="26">
      <t>ちょうていちゅう</t>
    </rPh>
    <rPh sb="27" eb="28">
      <t>かた</t>
    </rPh>
    <rPh sb="29" eb="31">
      <t>たいしょう</t>
    </rPh>
    <phoneticPr fontId="1" type="Hiragana"/>
  </si>
  <si>
    <t>　※離婚調停中,離婚協議成立後の方は、離婚の調停調書や公正証書等の書類をご提出ください。</t>
    <rPh sb="2" eb="4">
      <t>りこん</t>
    </rPh>
    <rPh sb="4" eb="6">
      <t>ちょうてい</t>
    </rPh>
    <rPh sb="6" eb="7">
      <t>ちゅう</t>
    </rPh>
    <rPh sb="8" eb="10">
      <t>りこん</t>
    </rPh>
    <rPh sb="10" eb="12">
      <t>きょうぎ</t>
    </rPh>
    <rPh sb="12" eb="15">
      <t>せいりつご</t>
    </rPh>
    <rPh sb="16" eb="17">
      <t>かた</t>
    </rPh>
    <rPh sb="37" eb="39">
      <t>ていしゅつ</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</si>
</sst>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MS 明朝"/>
    </font>
    <font>
      <sz val="6"/>
      <color auto="1"/>
      <name val="MS 明朝"/>
    </font>
    <font>
      <sz val="11"/>
      <color rgb="FFFF0000"/>
      <name val="ＭＳ Ｐゴシック"/>
      <family val="3"/>
    </font>
    <font>
      <sz val="11"/>
      <color theme="1"/>
      <name val="ＭＳ Ｐゴシック"/>
      <family val="3"/>
    </font>
    <font>
      <b/>
      <sz val="18"/>
      <color theme="1"/>
      <name val="ＭＳ Ｐゴシック"/>
      <family val="3"/>
    </font>
    <font>
      <b/>
      <sz val="12"/>
      <color theme="1"/>
      <name val="ＭＳ Ｐゴシック"/>
      <family val="3"/>
    </font>
    <font>
      <b/>
      <sz val="14"/>
      <color theme="1"/>
      <name val="ＭＳ Ｐゴシック"/>
      <family val="3"/>
    </font>
    <font>
      <b/>
      <sz val="18"/>
      <color theme="1"/>
      <name val="MS 明朝"/>
    </font>
    <font>
      <sz val="10"/>
      <color theme="1"/>
      <name val="ＭＳ Ｐゴシック"/>
      <family val="3"/>
    </font>
    <font>
      <sz val="12"/>
      <color theme="1"/>
      <name val="ＭＳ Ｐゴシック"/>
      <family val="3"/>
    </font>
    <font>
      <b/>
      <sz val="14"/>
      <color theme="1"/>
      <name val="MS 明朝"/>
    </font>
    <font>
      <b/>
      <sz val="11"/>
      <color theme="1"/>
      <name val="ＭＳ Ｐゴシック"/>
      <family val="3"/>
    </font>
    <font>
      <b/>
      <sz val="10"/>
      <color theme="1"/>
      <name val="ＭＳ Ｐゴシック"/>
      <family val="3"/>
    </font>
  </fonts>
  <fills count="5">
    <fill>
      <patternFill patternType="none"/>
    </fill>
    <fill>
      <patternFill patternType="gray125"/>
    </fill>
    <fill>
      <patternFill patternType="solid">
        <fgColor theme="4" tint="0.8"/>
        <bgColor indexed="64"/>
      </patternFill>
    </fill>
    <fill>
      <patternFill patternType="solid">
        <fgColor theme="2" tint="-0.1"/>
        <bgColor indexed="64"/>
      </patternFill>
    </fill>
    <fill>
      <patternFill patternType="solid">
        <fgColor theme="0" tint="-0.1400000000000000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bottom/>
      <diagonal/>
    </border>
    <border>
      <left style="thin">
        <color indexed="64"/>
      </left>
      <right style="thin">
        <color auto="1"/>
      </right>
      <top style="thin">
        <color indexed="64"/>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dotted">
        <color indexed="64"/>
      </left>
      <right style="dotted">
        <color indexed="64"/>
      </right>
      <top/>
      <bottom/>
      <diagonal/>
    </border>
    <border>
      <left style="thin">
        <color indexed="64"/>
      </left>
      <right style="thin">
        <color indexed="64"/>
      </right>
      <top style="thin">
        <color indexed="64"/>
      </top>
      <bottom style="thin">
        <color auto="1"/>
      </bottom>
      <diagonal/>
    </border>
    <border>
      <left/>
      <right style="thin">
        <color indexed="64"/>
      </right>
      <top style="thin">
        <color indexed="64"/>
      </top>
      <bottom style="thin">
        <color indexed="64"/>
      </bottom>
      <diagonal/>
    </border>
    <border>
      <left/>
      <right style="thin">
        <color auto="1"/>
      </right>
      <top style="medium">
        <color indexed="64"/>
      </top>
      <bottom style="dotted">
        <color indexed="64"/>
      </bottom>
      <diagonal/>
    </border>
    <border>
      <left/>
      <right style="thin">
        <color auto="1"/>
      </right>
      <top style="dotted">
        <color indexed="64"/>
      </top>
      <bottom style="dotted">
        <color indexed="64"/>
      </bottom>
      <diagonal/>
    </border>
    <border>
      <left/>
      <right style="thin">
        <color auto="1"/>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dotted">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auto="1"/>
      </top>
      <bottom/>
      <diagonal/>
    </border>
    <border>
      <left style="thin">
        <color indexed="64"/>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double">
        <color auto="1"/>
      </right>
      <top style="thin">
        <color indexed="64"/>
      </top>
      <bottom/>
      <diagonal/>
    </border>
    <border>
      <left/>
      <right style="double">
        <color auto="1"/>
      </right>
      <top/>
      <bottom/>
      <diagonal/>
    </border>
    <border>
      <left/>
      <right style="double">
        <color auto="1"/>
      </right>
      <top style="thin">
        <color auto="1"/>
      </top>
      <bottom/>
      <diagonal/>
    </border>
    <border>
      <left/>
      <right style="double">
        <color auto="1"/>
      </right>
      <top/>
      <bottom style="thin">
        <color auto="1"/>
      </bottom>
      <diagonal/>
    </border>
    <border>
      <left style="thin">
        <color indexed="64"/>
      </left>
      <right style="double">
        <color auto="1"/>
      </right>
      <top/>
      <bottom/>
      <diagonal/>
    </border>
    <border>
      <left/>
      <right/>
      <top style="thin">
        <color indexed="64"/>
      </top>
      <bottom/>
      <diagonal/>
    </border>
    <border>
      <left/>
      <right/>
      <top/>
      <bottom style="thin">
        <color auto="1"/>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right style="thin">
        <color indexed="64"/>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9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Border="1" applyAlignment="1">
      <alignment horizontal="left" vertical="center" wrapText="1"/>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xf numFmtId="0" fontId="3" fillId="0" borderId="1" xfId="0" applyFont="1" applyBorder="1">
      <alignment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6" fillId="0" borderId="3" xfId="0" applyFont="1" applyBorder="1" applyAlignment="1">
      <alignment horizontal="center"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xf>
    <xf numFmtId="0" fontId="7" fillId="0" borderId="0"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9" xfId="0" applyFont="1" applyBorder="1" applyAlignment="1">
      <alignment horizontal="left" vertical="center"/>
    </xf>
    <xf numFmtId="0" fontId="8" fillId="0" borderId="0" xfId="0" applyFont="1" applyAlignment="1">
      <alignment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xf>
    <xf numFmtId="0" fontId="3" fillId="0" borderId="14" xfId="0" applyFont="1" applyBorder="1">
      <alignment vertical="center"/>
    </xf>
    <xf numFmtId="0" fontId="3" fillId="0" borderId="0" xfId="0" applyFont="1" applyBorder="1">
      <alignment vertical="center"/>
    </xf>
    <xf numFmtId="0" fontId="3" fillId="0" borderId="15" xfId="0" applyFont="1" applyBorder="1" applyAlignment="1">
      <alignment horizontal="left" vertical="center"/>
    </xf>
    <xf numFmtId="0" fontId="3" fillId="0" borderId="16"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2" borderId="14" xfId="0" applyFont="1" applyFill="1" applyBorder="1" applyAlignment="1" applyProtection="1">
      <alignment horizontal="center" vertical="center"/>
      <protection locked="0"/>
    </xf>
    <xf numFmtId="0" fontId="3" fillId="0" borderId="0" xfId="0" applyFont="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3" fillId="0" borderId="22" xfId="0" applyFont="1" applyBorder="1" applyAlignment="1">
      <alignment horizontal="left" vertical="center"/>
    </xf>
    <xf numFmtId="0" fontId="10" fillId="0" borderId="0" xfId="0" applyFont="1" applyFill="1" applyAlignment="1">
      <alignment horizontal="center" vertical="center"/>
    </xf>
    <xf numFmtId="0" fontId="3" fillId="0" borderId="0" xfId="0" applyFont="1" applyFill="1" applyAlignment="1">
      <alignment horizontal="left" vertical="center"/>
    </xf>
    <xf numFmtId="0" fontId="11" fillId="3" borderId="0" xfId="0" applyFont="1" applyFill="1">
      <alignment vertical="center"/>
    </xf>
    <xf numFmtId="0" fontId="0" fillId="3" borderId="0" xfId="0" applyFill="1">
      <alignment vertical="center"/>
    </xf>
    <xf numFmtId="0" fontId="3" fillId="3" borderId="0" xfId="0" applyFont="1" applyFill="1">
      <alignment vertical="center"/>
    </xf>
    <xf numFmtId="0" fontId="3" fillId="3" borderId="0" xfId="0" applyFont="1" applyFill="1" applyAlignment="1">
      <alignment horizontal="left" vertical="center"/>
    </xf>
    <xf numFmtId="0" fontId="0" fillId="3" borderId="0" xfId="0" applyFill="1" applyAlignment="1">
      <alignment horizontal="center" vertical="center"/>
    </xf>
    <xf numFmtId="0" fontId="3" fillId="3" borderId="0" xfId="0" applyFont="1" applyFill="1" applyAlignment="1">
      <alignment horizontal="center" vertical="center"/>
    </xf>
    <xf numFmtId="0" fontId="0" fillId="4" borderId="0" xfId="0" applyFill="1">
      <alignment vertical="center"/>
    </xf>
    <xf numFmtId="0" fontId="4" fillId="4" borderId="0" xfId="0" applyFont="1" applyFill="1">
      <alignment vertical="center"/>
    </xf>
    <xf numFmtId="0" fontId="11" fillId="4" borderId="0" xfId="0" applyFont="1" applyFill="1">
      <alignment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8"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34"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1" fillId="4" borderId="35" xfId="0" applyFont="1" applyFill="1" applyBorder="1">
      <alignment vertical="center"/>
    </xf>
    <xf numFmtId="0" fontId="3" fillId="4" borderId="36" xfId="0" applyFont="1" applyFill="1" applyBorder="1">
      <alignment vertical="center"/>
    </xf>
    <xf numFmtId="0" fontId="3" fillId="4" borderId="0" xfId="0" applyFont="1" applyFill="1">
      <alignment vertical="center"/>
    </xf>
    <xf numFmtId="0" fontId="3" fillId="4" borderId="0" xfId="0" applyFont="1" applyFill="1" applyBorder="1">
      <alignment vertical="center"/>
    </xf>
    <xf numFmtId="0" fontId="11" fillId="4" borderId="37" xfId="0" applyFont="1" applyFill="1" applyBorder="1">
      <alignment vertical="center"/>
    </xf>
    <xf numFmtId="0" fontId="11" fillId="4" borderId="0" xfId="0" applyFont="1" applyFill="1" applyBorder="1">
      <alignment vertical="center"/>
    </xf>
    <xf numFmtId="0" fontId="3" fillId="4" borderId="0" xfId="0" applyFont="1" applyFill="1" applyBorder="1" applyAlignment="1">
      <alignment vertical="center"/>
    </xf>
    <xf numFmtId="0" fontId="3" fillId="4" borderId="36" xfId="0" applyFont="1" applyFill="1" applyBorder="1" applyAlignment="1">
      <alignment vertical="top"/>
    </xf>
    <xf numFmtId="0" fontId="3" fillId="4" borderId="0" xfId="0" applyFont="1" applyFill="1" applyAlignment="1"/>
    <xf numFmtId="0" fontId="3" fillId="4" borderId="36" xfId="0" applyFont="1" applyFill="1" applyBorder="1" applyAlignment="1"/>
    <xf numFmtId="0" fontId="3" fillId="4" borderId="0" xfId="0" applyFont="1" applyFill="1" applyBorder="1" applyAlignment="1">
      <alignment horizontal="left" vertical="center"/>
    </xf>
    <xf numFmtId="0" fontId="3" fillId="4" borderId="36" xfId="0" applyFont="1" applyFill="1" applyBorder="1" applyAlignment="1">
      <alignment horizontal="left" vertical="center"/>
    </xf>
    <xf numFmtId="0" fontId="0" fillId="4" borderId="35" xfId="0" applyFill="1" applyBorder="1">
      <alignment vertical="center"/>
    </xf>
    <xf numFmtId="0" fontId="0" fillId="4" borderId="36" xfId="0" applyFill="1" applyBorder="1">
      <alignment vertical="center"/>
    </xf>
    <xf numFmtId="0" fontId="0" fillId="4" borderId="37" xfId="0" applyFill="1" applyBorder="1">
      <alignment vertical="center"/>
    </xf>
    <xf numFmtId="0" fontId="3" fillId="4" borderId="0" xfId="0" applyFont="1" applyFill="1" applyBorder="1" applyAlignment="1">
      <alignment vertical="center" shrinkToFit="1"/>
    </xf>
    <xf numFmtId="0" fontId="3" fillId="4" borderId="35" xfId="0" applyFont="1" applyFill="1" applyBorder="1" applyAlignment="1">
      <alignment vertical="center" wrapText="1"/>
    </xf>
    <xf numFmtId="0" fontId="3" fillId="4" borderId="0" xfId="0" applyFont="1" applyFill="1" applyAlignment="1">
      <alignment vertical="center" wrapText="1"/>
    </xf>
    <xf numFmtId="0" fontId="3" fillId="4" borderId="37" xfId="0" applyFont="1" applyFill="1" applyBorder="1" applyAlignment="1">
      <alignment vertical="center" wrapText="1"/>
    </xf>
    <xf numFmtId="0" fontId="3" fillId="4" borderId="36" xfId="0" applyFont="1" applyFill="1" applyBorder="1" applyAlignment="1">
      <alignment vertical="center" wrapText="1"/>
    </xf>
    <xf numFmtId="0" fontId="0" fillId="4" borderId="38"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4" borderId="42" xfId="0" applyFill="1" applyBorder="1">
      <alignment vertical="center"/>
    </xf>
    <xf numFmtId="0" fontId="0" fillId="4" borderId="43" xfId="0" applyFill="1" applyBorder="1">
      <alignment vertical="center"/>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42" xfId="0" applyFont="1" applyFill="1" applyBorder="1" applyAlignment="1">
      <alignment vertical="center" wrapText="1"/>
    </xf>
    <xf numFmtId="0" fontId="3" fillId="4" borderId="44" xfId="0" applyFont="1" applyFill="1" applyBorder="1" applyAlignment="1">
      <alignment vertical="center" wrapText="1"/>
    </xf>
  </cellXfs>
  <cellStyles count="1">
    <cellStyle name="標準" xfId="0" builtinId="0"/>
  </cellStyles>
  <dxfs count="1">
    <dxf>
      <fill>
        <patternFill patternType="solid">
          <bgColor rgb="FFFFFF00"/>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1654810</xdr:colOff>
      <xdr:row>2</xdr:row>
      <xdr:rowOff>33020</xdr:rowOff>
    </xdr:from>
    <xdr:to xmlns:xdr="http://schemas.openxmlformats.org/drawingml/2006/spreadsheetDrawing">
      <xdr:col>3</xdr:col>
      <xdr:colOff>1790700</xdr:colOff>
      <xdr:row>2</xdr:row>
      <xdr:rowOff>165735</xdr:rowOff>
    </xdr:to>
    <xdr:grpSp>
      <xdr:nvGrpSpPr>
        <xdr:cNvPr id="3" name="グループ 72"/>
        <xdr:cNvGrpSpPr/>
      </xdr:nvGrpSpPr>
      <xdr:grpSpPr>
        <a:xfrm>
          <a:off x="3234055" y="747395"/>
          <a:ext cx="135890" cy="132715"/>
          <a:chOff x="7272190" y="324839"/>
          <a:chExt cx="246661" cy="234796"/>
        </a:xfrm>
      </xdr:grpSpPr>
      <xdr:sp macro="" textlink="">
        <xdr:nvSpPr>
          <xdr:cNvPr id="4" name="四角形 70"/>
          <xdr:cNvSpPr/>
        </xdr:nvSpPr>
        <xdr:spPr>
          <a:xfrm>
            <a:off x="7272190" y="324839"/>
            <a:ext cx="246661" cy="234796"/>
          </a:xfrm>
          <a:prstGeom prst="rect">
            <a:avLst/>
          </a:prstGeom>
          <a:solidFill>
            <a:schemeClr val="bg1"/>
          </a:solid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5" name="図形 71"/>
          <xdr:cNvSpPr/>
        </xdr:nvSpPr>
        <xdr:spPr>
          <a:xfrm rot="10800000">
            <a:off x="7328384" y="403544"/>
            <a:ext cx="123035" cy="78045"/>
          </a:xfrm>
          <a:prstGeom prst="triangle">
            <a:avLst/>
          </a:prstGeom>
          <a:solidFill>
            <a:schemeClr val="tx1"/>
          </a:solid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5</xdr:col>
      <xdr:colOff>1834515</xdr:colOff>
      <xdr:row>0</xdr:row>
      <xdr:rowOff>67310</xdr:rowOff>
    </xdr:from>
    <xdr:to xmlns:xdr="http://schemas.openxmlformats.org/drawingml/2006/spreadsheetDrawing">
      <xdr:col>6</xdr:col>
      <xdr:colOff>243205</xdr:colOff>
      <xdr:row>0</xdr:row>
      <xdr:rowOff>492760</xdr:rowOff>
    </xdr:to>
    <xdr:pic macro="">
      <xdr:nvPicPr>
        <xdr:cNvPr id="6" name="Picture 73" descr="babyサンちゃん_マグネット"/>
        <xdr:cNvPicPr>
          <a:picLocks noChangeAspect="1" noChangeArrowheads="1"/>
        </xdr:cNvPicPr>
      </xdr:nvPicPr>
      <xdr:blipFill>
        <a:blip xmlns:r="http://schemas.openxmlformats.org/officeDocument/2006/relationships" r:embed="rId1"/>
        <a:stretch>
          <a:fillRect/>
        </a:stretch>
      </xdr:blipFill>
      <xdr:spPr>
        <a:xfrm>
          <a:off x="6450965" y="67310"/>
          <a:ext cx="551180" cy="425450"/>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autoPageBreaks="0"/>
  </sheetPr>
  <dimension ref="A1:AD56"/>
  <sheetViews>
    <sheetView showGridLines="0" tabSelected="1" view="pageBreakPreview" topLeftCell="C1" zoomScale="85" zoomScaleNormal="85" zoomScaleSheetLayoutView="85" workbookViewId="0">
      <selection activeCell="S19" sqref="S19"/>
    </sheetView>
  </sheetViews>
  <sheetFormatPr defaultRowHeight="13.5"/>
  <cols>
    <col min="1" max="2" width="9.140625" hidden="1" customWidth="1"/>
    <col min="3" max="3" width="5.42578125" customWidth="1"/>
    <col min="4" max="4" width="32.140625" customWidth="1"/>
    <col min="5" max="5" width="13.42578125" customWidth="1"/>
    <col min="6" max="6" width="32.140625" customWidth="1"/>
    <col min="7" max="7" width="13.42578125" customWidth="1"/>
    <col min="8" max="8" width="5.42578125" style="1" customWidth="1"/>
    <col min="9" max="10" width="13.42578125" style="1" hidden="1" customWidth="1"/>
    <col min="11" max="11" width="2.28515625" hidden="1" customWidth="1"/>
    <col min="12" max="12" width="5" hidden="1" customWidth="1"/>
    <col min="13" max="13" width="75" hidden="1" bestFit="1" customWidth="1"/>
    <col min="14" max="14" width="15.5703125" style="2" hidden="1" customWidth="1"/>
    <col min="15" max="15" width="9.140625" hidden="1" customWidth="1"/>
    <col min="16" max="16" width="3.42578125" customWidth="1"/>
    <col min="29" max="29" width="16.5703125" customWidth="1"/>
    <col min="30" max="30" width="0.28515625" customWidth="1"/>
  </cols>
  <sheetData>
    <row r="1" spans="3:30" ht="39.75" customHeight="1">
      <c r="D1" s="6" t="s">
        <v>2</v>
      </c>
      <c r="E1" s="17"/>
      <c r="F1" s="17"/>
      <c r="G1" s="17"/>
      <c r="H1" s="38"/>
      <c r="I1" s="38"/>
      <c r="J1" s="38"/>
      <c r="P1" s="46"/>
      <c r="Q1" s="47" t="s">
        <v>83</v>
      </c>
      <c r="R1" s="46"/>
      <c r="S1" s="46"/>
      <c r="T1" s="46"/>
      <c r="U1" s="46"/>
      <c r="V1" s="46"/>
      <c r="W1" s="46"/>
      <c r="X1" s="46"/>
      <c r="Y1" s="46"/>
      <c r="Z1" s="46"/>
      <c r="AA1" s="46"/>
      <c r="AB1" s="46"/>
      <c r="AC1" s="46"/>
      <c r="AD1" s="46"/>
    </row>
    <row r="2" spans="3:30" ht="16.5" customHeight="1">
      <c r="C2" s="4" t="s">
        <v>9</v>
      </c>
      <c r="D2" s="4"/>
      <c r="E2" s="4"/>
      <c r="F2" s="4"/>
      <c r="G2" s="4"/>
      <c r="H2" s="4"/>
      <c r="I2" s="38"/>
      <c r="J2" s="38"/>
      <c r="P2" s="46"/>
      <c r="Q2" s="48"/>
      <c r="R2" s="46"/>
      <c r="S2" s="46"/>
      <c r="T2" s="46"/>
      <c r="U2" s="46"/>
      <c r="V2" s="46"/>
      <c r="W2" s="46"/>
      <c r="X2" s="46"/>
      <c r="Y2" s="46"/>
      <c r="Z2" s="46"/>
      <c r="AA2" s="46"/>
      <c r="AB2" s="46"/>
      <c r="AC2" s="46"/>
      <c r="AD2" s="46"/>
    </row>
    <row r="3" spans="3:30" ht="16.5" customHeight="1">
      <c r="C3" s="4" t="s">
        <v>1</v>
      </c>
      <c r="D3" s="4"/>
      <c r="E3" s="4"/>
      <c r="F3" s="4"/>
      <c r="G3" s="4"/>
      <c r="H3" s="4"/>
      <c r="L3" s="40" t="s">
        <v>53</v>
      </c>
      <c r="M3" s="41"/>
      <c r="N3" s="44"/>
      <c r="P3" s="46"/>
      <c r="Q3" s="48" t="s">
        <v>85</v>
      </c>
      <c r="R3" s="46"/>
      <c r="S3" s="46"/>
      <c r="T3" s="46"/>
      <c r="U3" s="46"/>
      <c r="V3" s="46"/>
      <c r="W3" s="46"/>
      <c r="X3" s="46"/>
      <c r="Y3" s="46"/>
      <c r="Z3" s="46"/>
      <c r="AA3" s="46"/>
      <c r="AB3" s="46"/>
      <c r="AC3" s="46"/>
      <c r="AD3" s="46"/>
    </row>
    <row r="4" spans="3:30" ht="25.5" customHeight="1">
      <c r="D4" s="7" t="s">
        <v>0</v>
      </c>
      <c r="L4" s="41"/>
      <c r="M4" s="41"/>
      <c r="N4" s="45"/>
      <c r="P4" s="46"/>
      <c r="Q4" s="49" t="s">
        <v>14</v>
      </c>
      <c r="R4" s="57"/>
      <c r="S4" s="64" t="s">
        <v>89</v>
      </c>
      <c r="T4" s="76"/>
      <c r="U4" s="76"/>
      <c r="V4" s="76"/>
      <c r="W4" s="76"/>
      <c r="X4" s="76"/>
      <c r="Y4" s="76"/>
      <c r="Z4" s="76"/>
      <c r="AA4" s="76"/>
      <c r="AB4" s="76"/>
      <c r="AC4" s="76"/>
      <c r="AD4" s="84"/>
    </row>
    <row r="5" spans="3:30" ht="17.25" customHeight="1">
      <c r="D5" s="8" t="s">
        <v>14</v>
      </c>
      <c r="E5" s="18"/>
      <c r="F5" s="8" t="s">
        <v>51</v>
      </c>
      <c r="G5" s="18"/>
      <c r="H5" s="33"/>
      <c r="I5" s="33"/>
      <c r="J5" s="33"/>
      <c r="L5" s="41">
        <v>1</v>
      </c>
      <c r="M5" s="42" t="s">
        <v>12</v>
      </c>
      <c r="N5" s="45" t="s">
        <v>82</v>
      </c>
      <c r="P5" s="46"/>
      <c r="Q5" s="50"/>
      <c r="R5" s="58"/>
      <c r="S5" s="66" t="s">
        <v>90</v>
      </c>
      <c r="T5" s="46"/>
      <c r="U5" s="46"/>
      <c r="V5" s="46"/>
      <c r="W5" s="46"/>
      <c r="X5" s="46"/>
      <c r="Y5" s="46"/>
      <c r="Z5" s="46"/>
      <c r="AA5" s="46"/>
      <c r="AB5" s="46"/>
      <c r="AC5" s="46"/>
      <c r="AD5" s="85"/>
    </row>
    <row r="6" spans="3:30" ht="17.25" customHeight="1">
      <c r="D6" s="8" t="s">
        <v>11</v>
      </c>
      <c r="E6" s="18"/>
      <c r="F6" s="8" t="s">
        <v>52</v>
      </c>
      <c r="G6" s="18"/>
      <c r="H6" s="33"/>
      <c r="I6" s="33"/>
      <c r="J6" s="33"/>
      <c r="L6" s="41">
        <v>2</v>
      </c>
      <c r="M6" s="42" t="s">
        <v>55</v>
      </c>
      <c r="N6" s="45" t="s">
        <v>82</v>
      </c>
      <c r="P6" s="46"/>
      <c r="Q6" s="50"/>
      <c r="R6" s="58"/>
      <c r="S6" s="66" t="s">
        <v>91</v>
      </c>
      <c r="T6" s="46"/>
      <c r="U6" s="46"/>
      <c r="V6" s="46"/>
      <c r="W6" s="46"/>
      <c r="X6" s="46"/>
      <c r="Y6" s="46"/>
      <c r="Z6" s="46"/>
      <c r="AA6" s="46"/>
      <c r="AB6" s="46"/>
      <c r="AC6" s="46"/>
      <c r="AD6" s="85"/>
    </row>
    <row r="7" spans="3:30" ht="17.25" customHeight="1">
      <c r="D7" s="8" t="s">
        <v>15</v>
      </c>
      <c r="E7" s="18"/>
      <c r="F7" s="8" t="s">
        <v>27</v>
      </c>
      <c r="G7" s="18"/>
      <c r="H7" s="33"/>
      <c r="I7" s="33"/>
      <c r="J7" s="33"/>
      <c r="L7" s="41">
        <v>3</v>
      </c>
      <c r="M7" s="42" t="s">
        <v>56</v>
      </c>
      <c r="N7" s="45" t="s">
        <v>82</v>
      </c>
      <c r="P7" s="46"/>
      <c r="Q7" s="50"/>
      <c r="R7" s="58"/>
      <c r="S7" s="66" t="s">
        <v>92</v>
      </c>
      <c r="T7" s="46"/>
      <c r="U7" s="46"/>
      <c r="V7" s="46"/>
      <c r="W7" s="46"/>
      <c r="X7" s="46"/>
      <c r="Y7" s="46"/>
      <c r="Z7" s="46"/>
      <c r="AA7" s="46"/>
      <c r="AB7" s="46"/>
      <c r="AC7" s="46"/>
      <c r="AD7" s="85"/>
    </row>
    <row r="8" spans="3:30" ht="17.25" customHeight="1">
      <c r="D8" s="8" t="s">
        <v>16</v>
      </c>
      <c r="E8" s="18"/>
      <c r="F8" s="8" t="s">
        <v>29</v>
      </c>
      <c r="G8" s="18"/>
      <c r="H8" s="33"/>
      <c r="I8" s="33"/>
      <c r="J8" s="33"/>
      <c r="L8" s="41">
        <v>4</v>
      </c>
      <c r="M8" s="42" t="s">
        <v>57</v>
      </c>
      <c r="N8" s="45" t="s">
        <v>82</v>
      </c>
      <c r="P8" s="46"/>
      <c r="Q8" s="50"/>
      <c r="R8" s="58"/>
      <c r="S8" s="66" t="s">
        <v>93</v>
      </c>
      <c r="T8" s="46"/>
      <c r="U8" s="46"/>
      <c r="V8" s="46"/>
      <c r="W8" s="46"/>
      <c r="X8" s="46"/>
      <c r="Y8" s="46"/>
      <c r="Z8" s="46"/>
      <c r="AA8" s="46"/>
      <c r="AB8" s="46"/>
      <c r="AC8" s="46"/>
      <c r="AD8" s="85"/>
    </row>
    <row r="9" spans="3:30" ht="17.25" customHeight="1">
      <c r="D9" s="8" t="s">
        <v>17</v>
      </c>
      <c r="E9" s="18"/>
      <c r="F9" s="8" t="s">
        <v>30</v>
      </c>
      <c r="G9" s="18"/>
      <c r="H9" s="33"/>
      <c r="I9" s="33"/>
      <c r="J9" s="33"/>
      <c r="L9" s="41">
        <f>IF(N9="",0,COUNTIF(N5:N9,N9))</f>
        <v>0</v>
      </c>
      <c r="M9" s="43" t="s">
        <v>25</v>
      </c>
      <c r="N9" s="45" t="str">
        <f>IF(E5&amp;G5="","","○")</f>
        <v/>
      </c>
      <c r="P9" s="46"/>
      <c r="Q9" s="50"/>
      <c r="R9" s="58"/>
      <c r="S9" s="65" t="s">
        <v>94</v>
      </c>
      <c r="T9" s="77"/>
      <c r="U9" s="77"/>
      <c r="V9" s="77"/>
      <c r="W9" s="77"/>
      <c r="X9" s="77"/>
      <c r="Y9" s="77"/>
      <c r="Z9" s="77"/>
      <c r="AA9" s="77"/>
      <c r="AB9" s="77"/>
      <c r="AC9" s="77"/>
      <c r="AD9" s="86"/>
    </row>
    <row r="10" spans="3:30" ht="17.25" customHeight="1">
      <c r="D10" s="8" t="s">
        <v>20</v>
      </c>
      <c r="E10" s="18"/>
      <c r="F10" s="8" t="s">
        <v>31</v>
      </c>
      <c r="G10" s="18"/>
      <c r="H10" s="33"/>
      <c r="I10" s="33"/>
      <c r="J10" s="33"/>
      <c r="L10" s="41">
        <f>IF(N10="",0,COUNTIF(N5:N10,N10))</f>
        <v>0</v>
      </c>
      <c r="M10" s="43" t="s">
        <v>48</v>
      </c>
      <c r="N10" s="45" t="str">
        <f>IF(E13&amp;G13="","","○")</f>
        <v/>
      </c>
      <c r="P10" s="46"/>
      <c r="Q10" s="51" t="s">
        <v>51</v>
      </c>
      <c r="R10" s="59"/>
      <c r="S10" s="64" t="s">
        <v>95</v>
      </c>
      <c r="T10" s="46"/>
      <c r="U10" s="46"/>
      <c r="V10" s="46"/>
      <c r="W10" s="46"/>
      <c r="X10" s="46"/>
      <c r="Y10" s="46"/>
      <c r="Z10" s="46"/>
      <c r="AA10" s="46"/>
      <c r="AB10" s="46"/>
      <c r="AC10" s="46"/>
      <c r="AD10" s="85"/>
    </row>
    <row r="11" spans="3:30" ht="15" customHeight="1">
      <c r="D11" s="9"/>
      <c r="F11" s="9"/>
      <c r="L11" s="41">
        <f>IF(N11="",0,COUNTIF(N5:N11,N11))</f>
        <v>0</v>
      </c>
      <c r="M11" s="43" t="s">
        <v>59</v>
      </c>
      <c r="N11" s="45" t="str">
        <f>IF(G5="","","○")</f>
        <v/>
      </c>
      <c r="P11" s="46"/>
      <c r="Q11" s="50"/>
      <c r="R11" s="58"/>
      <c r="S11" s="66" t="s">
        <v>58</v>
      </c>
      <c r="T11" s="46"/>
      <c r="U11" s="46"/>
      <c r="V11" s="46"/>
      <c r="W11" s="46"/>
      <c r="X11" s="46"/>
      <c r="Y11" s="46"/>
      <c r="Z11" s="46"/>
      <c r="AA11" s="46"/>
      <c r="AB11" s="46"/>
      <c r="AC11" s="46"/>
      <c r="AD11" s="85"/>
    </row>
    <row r="12" spans="3:30" ht="15" customHeight="1">
      <c r="D12" s="7" t="s">
        <v>21</v>
      </c>
      <c r="L12" s="41">
        <f>IF(N12="",0,COUNTIF(N5:N12,N12))</f>
        <v>0</v>
      </c>
      <c r="M12" s="42" t="s">
        <v>18</v>
      </c>
      <c r="N12" s="45" t="str">
        <f>IF(G13="","","○")</f>
        <v/>
      </c>
      <c r="P12" s="46"/>
      <c r="Q12" s="50"/>
      <c r="R12" s="58"/>
      <c r="S12" s="67" t="s">
        <v>96</v>
      </c>
      <c r="T12" s="46"/>
      <c r="U12" s="46"/>
      <c r="V12" s="46"/>
      <c r="W12" s="46"/>
      <c r="X12" s="46"/>
      <c r="Y12" s="46"/>
      <c r="Z12" s="46"/>
      <c r="AA12" s="46"/>
      <c r="AB12" s="46"/>
      <c r="AC12" s="46"/>
      <c r="AD12" s="85"/>
    </row>
    <row r="13" spans="3:30" ht="17.25" customHeight="1">
      <c r="D13" s="8" t="s">
        <v>14</v>
      </c>
      <c r="E13" s="18"/>
      <c r="F13" s="8" t="s">
        <v>51</v>
      </c>
      <c r="G13" s="18"/>
      <c r="H13" s="33"/>
      <c r="I13" s="33"/>
      <c r="J13" s="33"/>
      <c r="L13" s="41">
        <f>IF(N13="",0,COUNTIF(N5:N13,N13))</f>
        <v>0</v>
      </c>
      <c r="M13" s="42" t="s">
        <v>24</v>
      </c>
      <c r="N13" s="45" t="str">
        <f>IF(E6="","","○")</f>
        <v/>
      </c>
      <c r="P13" s="46"/>
      <c r="Q13" s="50"/>
      <c r="R13" s="58"/>
      <c r="S13" s="66" t="s">
        <v>97</v>
      </c>
      <c r="T13" s="46"/>
      <c r="U13" s="46"/>
      <c r="V13" s="46"/>
      <c r="W13" s="46"/>
      <c r="X13" s="46"/>
      <c r="Y13" s="46"/>
      <c r="Z13" s="46"/>
      <c r="AA13" s="46"/>
      <c r="AB13" s="46"/>
      <c r="AC13" s="46"/>
      <c r="AD13" s="85"/>
    </row>
    <row r="14" spans="3:30" ht="17.25" customHeight="1">
      <c r="D14" s="8" t="s">
        <v>11</v>
      </c>
      <c r="E14" s="18"/>
      <c r="F14" s="8" t="s">
        <v>15</v>
      </c>
      <c r="G14" s="18"/>
      <c r="H14" s="33"/>
      <c r="I14" s="33"/>
      <c r="J14" s="33"/>
      <c r="L14" s="41">
        <f>IF(N14="",0,COUNTIF(N5:N14,N14))</f>
        <v>0</v>
      </c>
      <c r="M14" s="42" t="s">
        <v>33</v>
      </c>
      <c r="N14" s="45" t="str">
        <f>IF(E14="","","○")</f>
        <v/>
      </c>
      <c r="P14" s="46"/>
      <c r="Q14" s="52"/>
      <c r="R14" s="60"/>
      <c r="S14" s="66" t="s">
        <v>93</v>
      </c>
      <c r="T14" s="46"/>
      <c r="U14" s="46"/>
      <c r="V14" s="46"/>
      <c r="W14" s="46"/>
      <c r="X14" s="46"/>
      <c r="Y14" s="46"/>
      <c r="Z14" s="46"/>
      <c r="AA14" s="46"/>
      <c r="AB14" s="46"/>
      <c r="AC14" s="46"/>
      <c r="AD14" s="85"/>
    </row>
    <row r="15" spans="3:30" ht="17.25" customHeight="1">
      <c r="D15" s="8" t="s">
        <v>27</v>
      </c>
      <c r="E15" s="18"/>
      <c r="F15" s="8" t="s">
        <v>16</v>
      </c>
      <c r="G15" s="18"/>
      <c r="H15" s="33"/>
      <c r="I15" s="33"/>
      <c r="J15" s="33"/>
      <c r="L15" s="41">
        <f>IF(N15="",0,COUNTIF(N5:N15,N15))</f>
        <v>0</v>
      </c>
      <c r="M15" s="42" t="s">
        <v>5</v>
      </c>
      <c r="N15" s="45" t="str">
        <f>IF(G6="","","○")</f>
        <v/>
      </c>
      <c r="P15" s="46"/>
      <c r="Q15" s="51" t="s">
        <v>86</v>
      </c>
      <c r="R15" s="59"/>
      <c r="S15" s="68" t="s">
        <v>98</v>
      </c>
      <c r="T15" s="78"/>
      <c r="U15" s="78"/>
      <c r="V15" s="78"/>
      <c r="W15" s="78"/>
      <c r="X15" s="78"/>
      <c r="Y15" s="78"/>
      <c r="Z15" s="78"/>
      <c r="AA15" s="78"/>
      <c r="AB15" s="78"/>
      <c r="AC15" s="78"/>
      <c r="AD15" s="87"/>
    </row>
    <row r="16" spans="3:30" ht="17.25" customHeight="1">
      <c r="D16" s="8" t="s">
        <v>29</v>
      </c>
      <c r="E16" s="18"/>
      <c r="F16" s="8" t="s">
        <v>17</v>
      </c>
      <c r="G16" s="18"/>
      <c r="H16" s="33"/>
      <c r="I16" s="33"/>
      <c r="J16" s="33"/>
      <c r="L16" s="41">
        <f>IF(N16="",0,COUNTIF(N5:N16,N16))</f>
        <v>0</v>
      </c>
      <c r="M16" s="42" t="s">
        <v>19</v>
      </c>
      <c r="N16" s="45" t="str">
        <f>IF(E7="","","○")</f>
        <v/>
      </c>
      <c r="P16" s="46"/>
      <c r="Q16" s="50"/>
      <c r="R16" s="58"/>
      <c r="S16" s="66" t="s">
        <v>99</v>
      </c>
      <c r="T16" s="46"/>
      <c r="U16" s="46"/>
      <c r="V16" s="46"/>
      <c r="W16" s="46"/>
      <c r="X16" s="46"/>
      <c r="Y16" s="46"/>
      <c r="Z16" s="46"/>
      <c r="AA16" s="46"/>
      <c r="AB16" s="46"/>
      <c r="AC16" s="46"/>
      <c r="AD16" s="85"/>
    </row>
    <row r="17" spans="4:30" ht="17.25" customHeight="1">
      <c r="D17" s="8" t="s">
        <v>30</v>
      </c>
      <c r="E17" s="18"/>
      <c r="F17" s="26" t="s">
        <v>20</v>
      </c>
      <c r="G17" s="32"/>
      <c r="H17" s="33"/>
      <c r="I17" s="33"/>
      <c r="J17" s="33"/>
      <c r="L17" s="41">
        <f>IF(N17="",0,COUNTIF(N5:N17,N17))</f>
        <v>0</v>
      </c>
      <c r="M17" s="42" t="s">
        <v>32</v>
      </c>
      <c r="N17" s="45" t="str">
        <f>IF(G14="","","○")</f>
        <v/>
      </c>
      <c r="P17" s="46"/>
      <c r="Q17" s="50"/>
      <c r="R17" s="58"/>
      <c r="S17" s="66" t="s">
        <v>100</v>
      </c>
      <c r="T17" s="46"/>
      <c r="U17" s="46"/>
      <c r="V17" s="46"/>
      <c r="W17" s="46"/>
      <c r="X17" s="46"/>
      <c r="Y17" s="46"/>
      <c r="Z17" s="46"/>
      <c r="AA17" s="46"/>
      <c r="AB17" s="46"/>
      <c r="AC17" s="46"/>
      <c r="AD17" s="85"/>
    </row>
    <row r="18" spans="4:30" ht="17.25" customHeight="1">
      <c r="D18" s="8" t="s">
        <v>31</v>
      </c>
      <c r="E18" s="19"/>
      <c r="F18" s="27"/>
      <c r="G18" s="4"/>
      <c r="H18" s="33"/>
      <c r="I18" s="33"/>
      <c r="J18" s="33"/>
      <c r="L18" s="41">
        <f>IF(N18="",0,COUNTIF(N5:N18,N18))</f>
        <v>0</v>
      </c>
      <c r="M18" s="42" t="s">
        <v>61</v>
      </c>
      <c r="N18" s="45" t="str">
        <f>IF(G7="","","○")</f>
        <v/>
      </c>
      <c r="P18" s="46"/>
      <c r="Q18" s="50"/>
      <c r="R18" s="58"/>
      <c r="S18" s="65" t="s">
        <v>101</v>
      </c>
      <c r="T18" s="46"/>
      <c r="U18" s="46"/>
      <c r="V18" s="46"/>
      <c r="W18" s="46"/>
      <c r="X18" s="46"/>
      <c r="Y18" s="46"/>
      <c r="Z18" s="46"/>
      <c r="AA18" s="46"/>
      <c r="AB18" s="46"/>
      <c r="AC18" s="46"/>
      <c r="AD18" s="85"/>
    </row>
    <row r="19" spans="4:30" ht="15" customHeight="1">
      <c r="L19" s="41">
        <f>IF(N19="",0,COUNTIF(N5:N19,N19))</f>
        <v>0</v>
      </c>
      <c r="M19" s="42" t="s">
        <v>62</v>
      </c>
      <c r="N19" s="45" t="str">
        <f>IF(E15="","","○")</f>
        <v/>
      </c>
      <c r="P19" s="46"/>
      <c r="Q19" s="51" t="s">
        <v>52</v>
      </c>
      <c r="R19" s="59"/>
      <c r="S19" s="69" t="s">
        <v>102</v>
      </c>
      <c r="T19" s="78"/>
      <c r="U19" s="78"/>
      <c r="V19" s="78"/>
      <c r="W19" s="78"/>
      <c r="X19" s="78"/>
      <c r="Y19" s="78"/>
      <c r="Z19" s="78"/>
      <c r="AA19" s="78"/>
      <c r="AB19" s="78"/>
      <c r="AC19" s="78"/>
      <c r="AD19" s="87"/>
    </row>
    <row r="20" spans="4:30" ht="15" customHeight="1">
      <c r="D20" s="7" t="s">
        <v>35</v>
      </c>
      <c r="L20" s="41">
        <f>IF(N20="",0,COUNTIF(N5:N20,N20))</f>
        <v>0</v>
      </c>
      <c r="M20" s="42" t="s">
        <v>22</v>
      </c>
      <c r="N20" s="45" t="str">
        <f>IF(G7="","","○")</f>
        <v/>
      </c>
      <c r="P20" s="46"/>
      <c r="Q20" s="50"/>
      <c r="R20" s="58"/>
      <c r="S20" s="70" t="s">
        <v>103</v>
      </c>
      <c r="T20" s="79"/>
      <c r="U20" s="79"/>
      <c r="V20" s="46"/>
      <c r="W20" s="46"/>
      <c r="X20" s="46"/>
      <c r="Y20" s="46"/>
      <c r="Z20" s="46"/>
      <c r="AA20" s="46"/>
      <c r="AB20" s="46"/>
      <c r="AC20" s="46"/>
      <c r="AD20" s="85"/>
    </row>
    <row r="21" spans="4:30" ht="19.5" customHeight="1">
      <c r="D21" s="10" t="s">
        <v>38</v>
      </c>
      <c r="E21" s="10"/>
      <c r="F21" s="10"/>
      <c r="G21" s="18"/>
      <c r="L21" s="41"/>
      <c r="M21" s="42"/>
      <c r="N21" s="45"/>
      <c r="P21" s="46"/>
      <c r="Q21" s="50"/>
      <c r="R21" s="58"/>
      <c r="S21" s="67" t="s">
        <v>41</v>
      </c>
      <c r="T21" s="46"/>
      <c r="U21" s="46"/>
      <c r="V21" s="46"/>
      <c r="W21" s="46"/>
      <c r="X21" s="46"/>
      <c r="Y21" s="46"/>
      <c r="Z21" s="46"/>
      <c r="AA21" s="46"/>
      <c r="AB21" s="46"/>
      <c r="AC21" s="46"/>
      <c r="AD21" s="85"/>
    </row>
    <row r="22" spans="4:30" ht="17.25" customHeight="1">
      <c r="D22" s="10" t="s">
        <v>40</v>
      </c>
      <c r="E22" s="10"/>
      <c r="F22" s="10"/>
      <c r="G22" s="18"/>
      <c r="H22" s="33"/>
      <c r="I22" s="33"/>
      <c r="J22" s="33"/>
      <c r="L22" s="41">
        <f>IF(N22="",0,COUNTIF(N5:N22,N22))</f>
        <v>0</v>
      </c>
      <c r="M22" s="42" t="s">
        <v>63</v>
      </c>
      <c r="N22" s="45" t="str">
        <f>IF(E15="","","○")</f>
        <v/>
      </c>
      <c r="P22" s="46"/>
      <c r="Q22" s="52"/>
      <c r="R22" s="60"/>
      <c r="S22" s="71" t="s">
        <v>104</v>
      </c>
      <c r="T22" s="77"/>
      <c r="U22" s="77"/>
      <c r="V22" s="77"/>
      <c r="W22" s="77"/>
      <c r="X22" s="77"/>
      <c r="Y22" s="77"/>
      <c r="Z22" s="77"/>
      <c r="AA22" s="77"/>
      <c r="AB22" s="77"/>
      <c r="AC22" s="77"/>
      <c r="AD22" s="85"/>
    </row>
    <row r="23" spans="4:30" ht="17.25" customHeight="1">
      <c r="D23" s="10" t="s">
        <v>34</v>
      </c>
      <c r="E23" s="10"/>
      <c r="F23" s="10"/>
      <c r="G23" s="18"/>
      <c r="H23" s="33"/>
      <c r="I23" s="33"/>
      <c r="J23" s="33"/>
      <c r="L23" s="41">
        <f>IF(N23="",0,COUNTIF(N5:N23,N23))</f>
        <v>0</v>
      </c>
      <c r="M23" s="41" t="s">
        <v>60</v>
      </c>
      <c r="N23" s="45" t="str">
        <f>IF(G7="","","○")</f>
        <v/>
      </c>
      <c r="P23" s="46"/>
      <c r="Q23" s="51" t="s">
        <v>15</v>
      </c>
      <c r="R23" s="59"/>
      <c r="S23" s="48" t="s">
        <v>106</v>
      </c>
      <c r="T23" s="46"/>
      <c r="U23" s="46"/>
      <c r="V23" s="46"/>
      <c r="W23" s="46"/>
      <c r="X23" s="46"/>
      <c r="Y23" s="46"/>
      <c r="Z23" s="46"/>
      <c r="AA23" s="46"/>
      <c r="AB23" s="46"/>
      <c r="AC23" s="46"/>
      <c r="AD23" s="86"/>
    </row>
    <row r="24" spans="4:30" ht="17.25" customHeight="1">
      <c r="D24" s="10" t="s">
        <v>42</v>
      </c>
      <c r="E24" s="10"/>
      <c r="F24" s="10"/>
      <c r="G24" s="18"/>
      <c r="H24" s="33"/>
      <c r="I24" s="33"/>
      <c r="J24" s="33"/>
      <c r="L24" s="41">
        <f>IF(N24="",0,COUNTIF(N5:N24,N24))</f>
        <v>0</v>
      </c>
      <c r="M24" s="42" t="s">
        <v>46</v>
      </c>
      <c r="N24" s="45" t="str">
        <f>IF(E15="","","○")</f>
        <v/>
      </c>
      <c r="P24" s="46"/>
      <c r="Q24" s="50"/>
      <c r="R24" s="58"/>
      <c r="S24" s="66" t="s">
        <v>105</v>
      </c>
      <c r="T24" s="46"/>
      <c r="U24" s="46"/>
      <c r="V24" s="46"/>
      <c r="W24" s="46"/>
      <c r="X24" s="46"/>
      <c r="Y24" s="46"/>
      <c r="Z24" s="46"/>
      <c r="AA24" s="46"/>
      <c r="AB24" s="46"/>
      <c r="AC24" s="46"/>
      <c r="AD24" s="85"/>
    </row>
    <row r="25" spans="4:30" ht="17.25" customHeight="1">
      <c r="D25" s="10" t="s">
        <v>37</v>
      </c>
      <c r="E25" s="10"/>
      <c r="F25" s="10"/>
      <c r="G25" s="18"/>
      <c r="H25" s="33"/>
      <c r="I25" s="33"/>
      <c r="J25" s="33"/>
      <c r="L25" s="41">
        <f>IF(N25="",0,COUNTIF(N5:N25,N25))</f>
        <v>0</v>
      </c>
      <c r="M25" s="42" t="s">
        <v>19</v>
      </c>
      <c r="N25" s="45" t="str">
        <f>IF(E8="","","○")</f>
        <v/>
      </c>
      <c r="P25" s="46"/>
      <c r="Q25" s="50"/>
      <c r="R25" s="58"/>
      <c r="S25" s="70" t="s">
        <v>107</v>
      </c>
      <c r="T25" s="46"/>
      <c r="U25" s="46"/>
      <c r="V25" s="46"/>
      <c r="W25" s="46"/>
      <c r="X25" s="46"/>
      <c r="Y25" s="46"/>
      <c r="Z25" s="46"/>
      <c r="AA25" s="46"/>
      <c r="AB25" s="46"/>
      <c r="AC25" s="46"/>
      <c r="AD25" s="85"/>
    </row>
    <row r="26" spans="4:30" ht="17.25" customHeight="1">
      <c r="D26" s="10" t="s">
        <v>43</v>
      </c>
      <c r="E26" s="10"/>
      <c r="F26" s="10"/>
      <c r="G26" s="18"/>
      <c r="H26" s="33"/>
      <c r="I26" s="33"/>
      <c r="J26" s="33"/>
      <c r="L26" s="41">
        <f>IF(N26="",0,COUNTIF(N5:N26,N26))</f>
        <v>0</v>
      </c>
      <c r="M26" s="42" t="s">
        <v>32</v>
      </c>
      <c r="N26" s="45" t="str">
        <f>IF(G15="","","○")</f>
        <v/>
      </c>
      <c r="P26" s="46"/>
      <c r="Q26" s="52"/>
      <c r="R26" s="60"/>
      <c r="S26" s="71" t="s">
        <v>104</v>
      </c>
      <c r="T26" s="46"/>
      <c r="U26" s="46"/>
      <c r="V26" s="46"/>
      <c r="W26" s="46"/>
      <c r="X26" s="46"/>
      <c r="Y26" s="46"/>
      <c r="Z26" s="46"/>
      <c r="AA26" s="46"/>
      <c r="AB26" s="46"/>
      <c r="AC26" s="46"/>
      <c r="AD26" s="85"/>
    </row>
    <row r="27" spans="4:30" ht="17.25" customHeight="1">
      <c r="D27" s="10" t="s">
        <v>45</v>
      </c>
      <c r="E27" s="10"/>
      <c r="F27" s="10"/>
      <c r="G27" s="18"/>
      <c r="H27" s="33"/>
      <c r="I27" s="33"/>
      <c r="J27" s="33"/>
      <c r="L27" s="41">
        <f>IF(N27="",0,COUNTIF(N5:N27,N27))</f>
        <v>0</v>
      </c>
      <c r="M27" s="41" t="s">
        <v>60</v>
      </c>
      <c r="N27" s="45" t="str">
        <f>IF(E8="","","○")</f>
        <v/>
      </c>
      <c r="P27" s="46"/>
      <c r="Q27" s="51" t="s">
        <v>27</v>
      </c>
      <c r="R27" s="59"/>
      <c r="S27" s="48" t="s">
        <v>108</v>
      </c>
      <c r="T27" s="78"/>
      <c r="U27" s="78"/>
      <c r="V27" s="78"/>
      <c r="W27" s="78"/>
      <c r="X27" s="78"/>
      <c r="Y27" s="78"/>
      <c r="Z27" s="78"/>
      <c r="AA27" s="78"/>
      <c r="AB27" s="78"/>
      <c r="AC27" s="78"/>
      <c r="AD27" s="85"/>
    </row>
    <row r="28" spans="4:30" ht="17.25" customHeight="1">
      <c r="D28" s="10" t="s">
        <v>7</v>
      </c>
      <c r="E28" s="10"/>
      <c r="F28" s="10"/>
      <c r="G28" s="18"/>
      <c r="H28" s="33"/>
      <c r="I28" s="33"/>
      <c r="J28" s="33"/>
      <c r="L28" s="41">
        <f>IF(N28="",0,COUNTIF(N5:N28,N28))</f>
        <v>0</v>
      </c>
      <c r="M28" s="42" t="s">
        <v>46</v>
      </c>
      <c r="N28" s="45" t="str">
        <f>IF(G15="","","○")</f>
        <v/>
      </c>
      <c r="P28" s="46"/>
      <c r="Q28" s="50"/>
      <c r="R28" s="58"/>
      <c r="S28" s="66" t="s">
        <v>109</v>
      </c>
      <c r="T28" s="46"/>
      <c r="U28" s="46"/>
      <c r="V28" s="46"/>
      <c r="W28" s="46"/>
      <c r="X28" s="46"/>
      <c r="Y28" s="46"/>
      <c r="Z28" s="46"/>
      <c r="AA28" s="46"/>
      <c r="AB28" s="46"/>
      <c r="AC28" s="46"/>
      <c r="AD28" s="87"/>
    </row>
    <row r="29" spans="4:30" ht="17.25" customHeight="1">
      <c r="D29" s="11" t="s">
        <v>28</v>
      </c>
      <c r="E29" s="20"/>
      <c r="F29" s="28"/>
      <c r="G29" s="18"/>
      <c r="H29" s="33"/>
      <c r="I29" s="33"/>
      <c r="J29" s="33"/>
      <c r="L29" s="41">
        <f>IF(N29="",0,COUNTIF(N5:N29,N29))</f>
        <v>0</v>
      </c>
      <c r="M29" s="42" t="s">
        <v>64</v>
      </c>
      <c r="N29" s="45" t="str">
        <f>IF(G8="","","○")</f>
        <v/>
      </c>
      <c r="P29" s="46"/>
      <c r="Q29" s="50"/>
      <c r="R29" s="58"/>
      <c r="S29" s="66" t="s">
        <v>110</v>
      </c>
      <c r="T29" s="46"/>
      <c r="U29" s="46"/>
      <c r="V29" s="46"/>
      <c r="W29" s="46"/>
      <c r="X29" s="46"/>
      <c r="Y29" s="46"/>
      <c r="Z29" s="46"/>
      <c r="AA29" s="46"/>
      <c r="AB29" s="46"/>
      <c r="AC29" s="46"/>
      <c r="AD29" s="85"/>
    </row>
    <row r="30" spans="4:30" ht="17.25" customHeight="1">
      <c r="D30" s="10" t="s">
        <v>44</v>
      </c>
      <c r="E30" s="10"/>
      <c r="F30" s="10"/>
      <c r="G30" s="18"/>
      <c r="H30" s="33"/>
      <c r="I30" s="33"/>
      <c r="J30" s="33"/>
      <c r="L30" s="41">
        <f>IF(N30="",0,COUNTIF(N5:N30,N30))</f>
        <v>0</v>
      </c>
      <c r="M30" s="42" t="s">
        <v>65</v>
      </c>
      <c r="N30" s="45" t="str">
        <f>IF(E16="","","○")</f>
        <v/>
      </c>
      <c r="P30" s="46"/>
      <c r="Q30" s="50"/>
      <c r="R30" s="61"/>
      <c r="S30" s="67" t="s">
        <v>111</v>
      </c>
      <c r="T30" s="46"/>
      <c r="U30" s="46"/>
      <c r="V30" s="46"/>
      <c r="W30" s="46"/>
      <c r="X30" s="46"/>
      <c r="Y30" s="46"/>
      <c r="Z30" s="46"/>
      <c r="AA30" s="46"/>
      <c r="AB30" s="46"/>
      <c r="AC30" s="46"/>
      <c r="AD30" s="85"/>
    </row>
    <row r="31" spans="4:30" ht="17.25" customHeight="1">
      <c r="D31" s="10" t="s">
        <v>47</v>
      </c>
      <c r="E31" s="10"/>
      <c r="F31" s="10"/>
      <c r="G31" s="18"/>
      <c r="L31" s="41">
        <f>IF(N31="",0,COUNTIF(N4:N31,N31))</f>
        <v>0</v>
      </c>
      <c r="M31" s="42" t="s">
        <v>10</v>
      </c>
      <c r="N31" s="45" t="str">
        <f>IF(E8="","","○")</f>
        <v/>
      </c>
      <c r="P31" s="46"/>
      <c r="Q31" s="50"/>
      <c r="R31" s="58"/>
      <c r="S31" s="67" t="s">
        <v>111</v>
      </c>
      <c r="T31" s="46"/>
      <c r="U31" s="46"/>
      <c r="V31" s="46"/>
      <c r="W31" s="46"/>
      <c r="X31" s="46"/>
      <c r="Y31" s="46"/>
      <c r="Z31" s="46"/>
      <c r="AA31" s="46"/>
      <c r="AB31" s="46"/>
      <c r="AC31" s="46"/>
      <c r="AD31" s="85"/>
    </row>
    <row r="32" spans="4:30" ht="17.25" customHeight="1">
      <c r="D32" s="10" t="s">
        <v>39</v>
      </c>
      <c r="E32" s="10"/>
      <c r="F32" s="10"/>
      <c r="G32" s="18"/>
      <c r="L32" s="41">
        <f>IF(N32="",0,COUNTIF(N5:N32,N32))</f>
        <v>0</v>
      </c>
      <c r="M32" s="42" t="s">
        <v>10</v>
      </c>
      <c r="N32" s="45" t="str">
        <f>IF(E9="","","○")</f>
        <v/>
      </c>
      <c r="P32" s="46"/>
      <c r="Q32" s="50"/>
      <c r="R32" s="58"/>
      <c r="S32" s="71" t="s">
        <v>104</v>
      </c>
      <c r="T32" s="77"/>
      <c r="U32" s="77"/>
      <c r="V32" s="77"/>
      <c r="W32" s="77"/>
      <c r="X32" s="77"/>
      <c r="Y32" s="77"/>
      <c r="Z32" s="77"/>
      <c r="AA32" s="77"/>
      <c r="AB32" s="77"/>
      <c r="AC32" s="77"/>
      <c r="AD32" s="85"/>
    </row>
    <row r="33" spans="1:30" ht="21.75" customHeight="1">
      <c r="L33" s="41">
        <f>IF(N33="",0,COUNTIF(N5:N33,N33))</f>
        <v>0</v>
      </c>
      <c r="M33" s="42" t="s">
        <v>66</v>
      </c>
      <c r="N33" s="45" t="str">
        <f>IF(G16="","","○")</f>
        <v/>
      </c>
      <c r="P33" s="46"/>
      <c r="Q33" s="51" t="s">
        <v>16</v>
      </c>
      <c r="R33" s="59"/>
      <c r="S33" s="48" t="s">
        <v>112</v>
      </c>
      <c r="T33" s="46"/>
      <c r="U33" s="46"/>
      <c r="V33" s="46"/>
      <c r="W33" s="46"/>
      <c r="X33" s="46"/>
      <c r="Y33" s="46"/>
      <c r="Z33" s="46"/>
      <c r="AA33" s="46"/>
      <c r="AB33" s="46"/>
      <c r="AC33" s="46"/>
      <c r="AD33" s="86"/>
    </row>
    <row r="34" spans="1:30" ht="28.5" customHeight="1">
      <c r="D34" s="12" t="s">
        <v>49</v>
      </c>
      <c r="E34" s="21" t="s">
        <v>50</v>
      </c>
      <c r="G34" s="33" t="s">
        <v>6</v>
      </c>
      <c r="H34" s="39"/>
      <c r="I34" s="39"/>
      <c r="J34" s="39"/>
      <c r="L34" s="41">
        <f>IF(N34="",0,COUNTIF(N5:N34,N34))</f>
        <v>0</v>
      </c>
      <c r="M34" s="41" t="s">
        <v>67</v>
      </c>
      <c r="N34" s="45" t="str">
        <f>IF(E9="","","○")</f>
        <v/>
      </c>
      <c r="P34" s="46"/>
      <c r="Q34" s="50"/>
      <c r="R34" s="58"/>
      <c r="S34" s="66" t="s">
        <v>87</v>
      </c>
      <c r="T34" s="46"/>
      <c r="U34" s="46"/>
      <c r="V34" s="46"/>
      <c r="W34" s="46"/>
      <c r="X34" s="46"/>
      <c r="Y34" s="46"/>
      <c r="Z34" s="46"/>
      <c r="AA34" s="46"/>
      <c r="AB34" s="46"/>
      <c r="AC34" s="46"/>
      <c r="AD34" s="85"/>
    </row>
    <row r="35" spans="1:30" ht="17.25" customHeight="1">
      <c r="A35">
        <v>1</v>
      </c>
      <c r="B35" t="str">
        <f t="shared" ref="B35:B53" si="0">IF(D35="","",A35)</f>
        <v/>
      </c>
      <c r="D35" s="13" t="str">
        <f>IF(E10="○","下記連絡先までご相談ください",IF(G17="○","下記連絡先までご相談ください",IF(COUNTA(E5:E10,G5:G10,E13:E18,G13:G17,G21:G32)=0,"",IF(COUNTIF($L$5:$L$105,A35)=0,"",VLOOKUP(A35,$L$5:$M$105,2,)))))</f>
        <v/>
      </c>
      <c r="E35" s="22"/>
      <c r="F35" s="29"/>
      <c r="G35" s="34" t="str">
        <f>IF(D35="下記連絡先までご相談ください","",IF(D35="","","□"))</f>
        <v/>
      </c>
      <c r="H35" s="39"/>
      <c r="I35" s="39"/>
      <c r="J35" s="39"/>
      <c r="L35" s="41">
        <f>IF(N35="",0,COUNTIF(N5:N35,N35))</f>
        <v>0</v>
      </c>
      <c r="M35" s="41" t="s">
        <v>68</v>
      </c>
      <c r="N35" s="45" t="str">
        <f>IF(G16="","","○")</f>
        <v/>
      </c>
      <c r="P35" s="46"/>
      <c r="Q35" s="50"/>
      <c r="R35" s="58"/>
      <c r="S35" s="66" t="s">
        <v>113</v>
      </c>
      <c r="T35" s="46"/>
      <c r="U35" s="46"/>
      <c r="V35" s="46"/>
      <c r="W35" s="46"/>
      <c r="X35" s="46"/>
      <c r="Y35" s="46"/>
      <c r="Z35" s="46"/>
      <c r="AA35" s="46"/>
      <c r="AB35" s="46"/>
      <c r="AC35" s="46"/>
      <c r="AD35" s="85"/>
    </row>
    <row r="36" spans="1:30" ht="17.25" customHeight="1">
      <c r="A36">
        <v>2</v>
      </c>
      <c r="B36" t="str">
        <f t="shared" si="0"/>
        <v/>
      </c>
      <c r="D36" s="14" t="str">
        <f>IF(E10="○","",IF(G17="○","",IF(COUNTA(E5:E10,G5:G10,E13:E18,G13:G17,G21:G32)=0,"",IF(COUNTIF($L$5:$L$105,A36)=0,"",VLOOKUP(A36,$L$5:$M$105,2,)))))</f>
        <v/>
      </c>
      <c r="E36" s="23"/>
      <c r="F36" s="30"/>
      <c r="G36" s="35" t="str">
        <f t="shared" ref="G36:G52" si="1">IF(D36="","","□")</f>
        <v/>
      </c>
      <c r="H36" s="39"/>
      <c r="I36" s="39"/>
      <c r="J36" s="39"/>
      <c r="L36" s="41">
        <f>IF(N36="",0,COUNTIF(N5:N36,N36))</f>
        <v>0</v>
      </c>
      <c r="M36" s="41" t="s">
        <v>3</v>
      </c>
      <c r="N36" s="45" t="str">
        <f>IF(E10="","","○")</f>
        <v/>
      </c>
      <c r="P36" s="46"/>
      <c r="Q36" s="50"/>
      <c r="R36" s="58"/>
      <c r="S36" s="71" t="s">
        <v>104</v>
      </c>
      <c r="T36" s="46"/>
      <c r="U36" s="46"/>
      <c r="V36" s="46"/>
      <c r="W36" s="46"/>
      <c r="X36" s="46"/>
      <c r="Y36" s="46"/>
      <c r="Z36" s="46"/>
      <c r="AA36" s="46"/>
      <c r="AB36" s="46"/>
      <c r="AC36" s="46"/>
      <c r="AD36" s="85"/>
    </row>
    <row r="37" spans="1:30" ht="17.25" customHeight="1">
      <c r="A37">
        <v>3</v>
      </c>
      <c r="B37" t="str">
        <f t="shared" si="0"/>
        <v/>
      </c>
      <c r="D37" s="14" t="str">
        <f>IF(E10="○","",IF(G17="○","",IF(COUNTA(E5:E10,G5:G10,E13:E18,G13:G17,G21:G32)=0,"",IF(COUNTIF($L$5:$L$105,A37)=0,"",VLOOKUP(A37,$L$5:$M$105,2,)))))</f>
        <v/>
      </c>
      <c r="E37" s="23"/>
      <c r="F37" s="30"/>
      <c r="G37" s="35" t="str">
        <f t="shared" si="1"/>
        <v/>
      </c>
      <c r="H37" s="39"/>
      <c r="I37" s="39"/>
      <c r="J37" s="39"/>
      <c r="L37" s="41">
        <f>IF(N37="",0,COUNTIF(N5:N37,N37))</f>
        <v>0</v>
      </c>
      <c r="M37" s="41" t="s">
        <v>54</v>
      </c>
      <c r="N37" s="45" t="str">
        <f>IF(G17="","","○")</f>
        <v/>
      </c>
      <c r="P37" s="46"/>
      <c r="Q37" s="51" t="s">
        <v>29</v>
      </c>
      <c r="R37" s="59"/>
      <c r="S37" s="48" t="s">
        <v>114</v>
      </c>
      <c r="T37" s="78"/>
      <c r="U37" s="78"/>
      <c r="V37" s="78"/>
      <c r="W37" s="78"/>
      <c r="X37" s="78"/>
      <c r="Y37" s="78"/>
      <c r="Z37" s="78"/>
      <c r="AA37" s="78"/>
      <c r="AB37" s="78"/>
      <c r="AC37" s="78"/>
      <c r="AD37" s="85"/>
    </row>
    <row r="38" spans="1:30" ht="17.25" customHeight="1">
      <c r="A38">
        <v>4</v>
      </c>
      <c r="B38" t="str">
        <f t="shared" si="0"/>
        <v/>
      </c>
      <c r="D38" s="14" t="str">
        <f>IF(E10="○","",IF(G17="○","",IF(COUNTA(E5:E10,G5:G10,E13:E18,G13:G17,G21:G32)=0,"",IF(COUNTIF($L$5:$L$105,A38)=0,"",VLOOKUP(A38,$L$5:$M$105,2,)))))</f>
        <v/>
      </c>
      <c r="E38" s="23"/>
      <c r="F38" s="30"/>
      <c r="G38" s="35" t="str">
        <f t="shared" si="1"/>
        <v/>
      </c>
      <c r="H38" s="39"/>
      <c r="I38" s="39"/>
      <c r="J38" s="39"/>
      <c r="L38" s="41">
        <f>IF(N38="",0,COUNTIF(N5:N38,N38))</f>
        <v>0</v>
      </c>
      <c r="M38" s="42" t="s">
        <v>69</v>
      </c>
      <c r="N38" s="45" t="str">
        <f>IF(G9="","","○")</f>
        <v/>
      </c>
      <c r="P38" s="46"/>
      <c r="Q38" s="50"/>
      <c r="R38" s="58"/>
      <c r="S38" s="72" t="s">
        <v>115</v>
      </c>
      <c r="T38" s="46"/>
      <c r="U38" s="46"/>
      <c r="V38" s="46"/>
      <c r="W38" s="46"/>
      <c r="X38" s="46"/>
      <c r="Y38" s="46"/>
      <c r="Z38" s="46"/>
      <c r="AA38" s="46"/>
      <c r="AB38" s="46"/>
      <c r="AC38" s="46"/>
      <c r="AD38" s="87"/>
    </row>
    <row r="39" spans="1:30" ht="17.25" customHeight="1">
      <c r="A39">
        <v>5</v>
      </c>
      <c r="B39" t="str">
        <f t="shared" si="0"/>
        <v/>
      </c>
      <c r="D39" s="14" t="str">
        <f>IF(E10="○","",IF(G17="○","",IF(COUNTIF($L$5:$L$105,A39)=0,"",VLOOKUP(A39,$L$5:$M$105,2,))))</f>
        <v/>
      </c>
      <c r="E39" s="23"/>
      <c r="F39" s="30"/>
      <c r="G39" s="35" t="str">
        <f t="shared" si="1"/>
        <v/>
      </c>
      <c r="H39" s="39"/>
      <c r="I39" s="39"/>
      <c r="J39" s="39"/>
      <c r="L39" s="41">
        <f>IF(N39="",0,COUNTIF(N5:N39,N39))</f>
        <v>0</v>
      </c>
      <c r="M39" s="42" t="s">
        <v>70</v>
      </c>
      <c r="N39" s="45" t="str">
        <f>IF(E17="","","○")</f>
        <v/>
      </c>
      <c r="P39" s="46"/>
      <c r="Q39" s="50"/>
      <c r="R39" s="58"/>
      <c r="S39" s="70" t="s">
        <v>116</v>
      </c>
      <c r="T39" s="46"/>
      <c r="U39" s="46"/>
      <c r="V39" s="46"/>
      <c r="W39" s="46"/>
      <c r="X39" s="46"/>
      <c r="Y39" s="46"/>
      <c r="Z39" s="46"/>
      <c r="AA39" s="46"/>
      <c r="AB39" s="46"/>
      <c r="AC39" s="46"/>
      <c r="AD39" s="85"/>
    </row>
    <row r="40" spans="1:30" ht="17.25" customHeight="1">
      <c r="A40">
        <v>6</v>
      </c>
      <c r="B40" t="str">
        <f t="shared" si="0"/>
        <v/>
      </c>
      <c r="D40" s="14" t="str">
        <f>IF(E10="○","",IF(G17="○","",IF(COUNTIF($L$5:$L$105,A40)=0,"",VLOOKUP(A40,$L$5:$M$105,2,))))</f>
        <v/>
      </c>
      <c r="E40" s="23"/>
      <c r="F40" s="30"/>
      <c r="G40" s="35" t="str">
        <f t="shared" si="1"/>
        <v/>
      </c>
      <c r="H40" s="39"/>
      <c r="I40" s="39"/>
      <c r="J40" s="39"/>
      <c r="L40" s="41">
        <f>IF(N40="",0,COUNTIF(N5:N40,N40))</f>
        <v>0</v>
      </c>
      <c r="M40" s="41" t="s">
        <v>72</v>
      </c>
      <c r="N40" s="45" t="str">
        <f>IF(G22="","","○")</f>
        <v/>
      </c>
      <c r="P40" s="46"/>
      <c r="Q40" s="52"/>
      <c r="R40" s="60"/>
      <c r="S40" s="71" t="s">
        <v>104</v>
      </c>
      <c r="T40" s="77"/>
      <c r="U40" s="77"/>
      <c r="V40" s="77"/>
      <c r="W40" s="77"/>
      <c r="X40" s="77"/>
      <c r="Y40" s="77"/>
      <c r="Z40" s="77"/>
      <c r="AA40" s="77"/>
      <c r="AB40" s="77"/>
      <c r="AC40" s="77"/>
      <c r="AD40" s="85"/>
    </row>
    <row r="41" spans="1:30" ht="17.25" customHeight="1">
      <c r="A41">
        <v>7</v>
      </c>
      <c r="B41" t="str">
        <f t="shared" si="0"/>
        <v/>
      </c>
      <c r="D41" s="14" t="str">
        <f>IF(E10="○","",IF(G17="○","",IF(COUNTIF($L$5:$L$105,A41)=0,"",VLOOKUP(A41,$L$5:$M$105,2,))))</f>
        <v/>
      </c>
      <c r="E41" s="23"/>
      <c r="F41" s="30"/>
      <c r="G41" s="35" t="str">
        <f t="shared" si="1"/>
        <v/>
      </c>
      <c r="H41" s="39"/>
      <c r="I41" s="39"/>
      <c r="J41" s="39"/>
      <c r="L41" s="41">
        <f>IF(N41="",0,COUNTIF(N5:N41,N41))</f>
        <v>0</v>
      </c>
      <c r="M41" s="41" t="s">
        <v>73</v>
      </c>
      <c r="N41" s="45" t="str">
        <f>IF(G23="","","○")</f>
        <v/>
      </c>
      <c r="P41" s="46"/>
      <c r="Q41" s="51" t="s">
        <v>17</v>
      </c>
      <c r="R41" s="59"/>
      <c r="S41" s="48" t="s">
        <v>117</v>
      </c>
      <c r="T41" s="46"/>
      <c r="U41" s="46"/>
      <c r="V41" s="46"/>
      <c r="W41" s="46"/>
      <c r="X41" s="46"/>
      <c r="Y41" s="46"/>
      <c r="Z41" s="46"/>
      <c r="AA41" s="46"/>
      <c r="AB41" s="46"/>
      <c r="AC41" s="46"/>
      <c r="AD41" s="86"/>
    </row>
    <row r="42" spans="1:30" ht="17.25" customHeight="1">
      <c r="A42">
        <v>8</v>
      </c>
      <c r="B42" t="str">
        <f t="shared" si="0"/>
        <v/>
      </c>
      <c r="D42" s="14" t="str">
        <f>IF(E10="○","",IF(G17="○","",IF(COUNTIF($L$5:$L$105,A42)=0,"",VLOOKUP(A42,$L$5:$M$105,2,))))</f>
        <v/>
      </c>
      <c r="E42" s="23"/>
      <c r="F42" s="30"/>
      <c r="G42" s="35" t="str">
        <f t="shared" si="1"/>
        <v/>
      </c>
      <c r="H42" s="39"/>
      <c r="I42" s="39"/>
      <c r="J42" s="39"/>
      <c r="L42" s="41">
        <f>IF(N42="",0,COUNTIF(N5:N42,N42))</f>
        <v>0</v>
      </c>
      <c r="M42" s="41" t="s">
        <v>75</v>
      </c>
      <c r="N42" s="45" t="str">
        <f>IF(G24="","","○")</f>
        <v/>
      </c>
      <c r="P42" s="46"/>
      <c r="Q42" s="50"/>
      <c r="R42" s="58"/>
      <c r="S42" s="72" t="s">
        <v>118</v>
      </c>
      <c r="T42" s="46"/>
      <c r="U42" s="46"/>
      <c r="V42" s="46"/>
      <c r="W42" s="46"/>
      <c r="X42" s="46"/>
      <c r="Y42" s="46"/>
      <c r="Z42" s="46"/>
      <c r="AA42" s="46"/>
      <c r="AB42" s="46"/>
      <c r="AC42" s="46"/>
      <c r="AD42" s="85"/>
    </row>
    <row r="43" spans="1:30" ht="17.25" customHeight="1">
      <c r="A43">
        <v>9</v>
      </c>
      <c r="B43" t="str">
        <f t="shared" si="0"/>
        <v/>
      </c>
      <c r="D43" s="14" t="str">
        <f>IF(E10="○","",IF(G17="○","",IF(COUNTIF($L$5:$L$105,A43)=0,"",VLOOKUP(A43,$L$5:$M$105,2,))))</f>
        <v/>
      </c>
      <c r="E43" s="23"/>
      <c r="F43" s="30"/>
      <c r="G43" s="35" t="str">
        <f t="shared" si="1"/>
        <v/>
      </c>
      <c r="H43" s="39"/>
      <c r="I43" s="39"/>
      <c r="J43" s="39"/>
      <c r="L43" s="41">
        <f>IF(N43="",0,COUNTIF(N5:N43,N43))</f>
        <v>0</v>
      </c>
      <c r="M43" s="41" t="s">
        <v>76</v>
      </c>
      <c r="N43" s="45" t="str">
        <f>IF(G25="","","○")</f>
        <v/>
      </c>
      <c r="P43" s="46"/>
      <c r="Q43" s="50"/>
      <c r="R43" s="58"/>
      <c r="S43" s="72" t="s">
        <v>74</v>
      </c>
      <c r="T43" s="46"/>
      <c r="U43" s="46"/>
      <c r="V43" s="46"/>
      <c r="W43" s="46"/>
      <c r="X43" s="46"/>
      <c r="Y43" s="46"/>
      <c r="Z43" s="46"/>
      <c r="AA43" s="46"/>
      <c r="AB43" s="46"/>
      <c r="AC43" s="46"/>
      <c r="AD43" s="85"/>
    </row>
    <row r="44" spans="1:30" ht="17.25" customHeight="1">
      <c r="A44">
        <v>10</v>
      </c>
      <c r="B44" t="str">
        <f t="shared" si="0"/>
        <v/>
      </c>
      <c r="D44" s="14" t="str">
        <f>IF(E10="○","",IF(G17="○","",IF(COUNTIF($L$5:$L$105,A44)=0,"",VLOOKUP(A44,$L$5:$M$105,2,))))</f>
        <v/>
      </c>
      <c r="E44" s="23"/>
      <c r="F44" s="30"/>
      <c r="G44" s="35" t="str">
        <f t="shared" si="1"/>
        <v/>
      </c>
      <c r="H44" s="39"/>
      <c r="I44" s="39"/>
      <c r="J44" s="39"/>
      <c r="L44" s="41">
        <f>IF(N44="",0,COUNTIF(N5:N44,N44))</f>
        <v>0</v>
      </c>
      <c r="M44" s="41" t="s">
        <v>71</v>
      </c>
      <c r="N44" s="45" t="str">
        <f>IF(G10="○","",IF(G26="","","○"))</f>
        <v/>
      </c>
      <c r="P44" s="46"/>
      <c r="Q44" s="52"/>
      <c r="R44" s="60"/>
      <c r="S44" s="73" t="s">
        <v>119</v>
      </c>
      <c r="T44" s="77"/>
      <c r="U44" s="46"/>
      <c r="V44" s="46"/>
      <c r="W44" s="46"/>
      <c r="X44" s="46"/>
      <c r="Y44" s="46"/>
      <c r="Z44" s="46"/>
      <c r="AA44" s="46"/>
      <c r="AB44" s="46"/>
      <c r="AC44" s="46"/>
      <c r="AD44" s="85"/>
    </row>
    <row r="45" spans="1:30" ht="17.25" customHeight="1">
      <c r="A45">
        <v>11</v>
      </c>
      <c r="B45" t="str">
        <f t="shared" si="0"/>
        <v/>
      </c>
      <c r="D45" s="14" t="str">
        <f>IF(E10="○","",IF(G17="○","",IF(COUNTIF($L$5:$L$105,A45)=0,"",VLOOKUP(A45,$L$5:$M$105,2,))))</f>
        <v/>
      </c>
      <c r="E45" s="23"/>
      <c r="F45" s="30"/>
      <c r="G45" s="35" t="str">
        <f t="shared" si="1"/>
        <v/>
      </c>
      <c r="H45" s="39"/>
      <c r="I45" s="39"/>
      <c r="J45" s="39"/>
      <c r="L45" s="41">
        <f>IF(N45="",0,COUNTIF(N5:N45,N45))</f>
        <v>0</v>
      </c>
      <c r="M45" s="41" t="s">
        <v>77</v>
      </c>
      <c r="N45" s="45" t="str">
        <f>IF(E18="○","",IF(G26="","","○"))</f>
        <v/>
      </c>
      <c r="P45" s="46"/>
      <c r="Q45" s="53" t="s">
        <v>30</v>
      </c>
      <c r="R45" s="59"/>
      <c r="S45" s="48" t="s">
        <v>84</v>
      </c>
      <c r="T45" s="78"/>
      <c r="U45" s="78"/>
      <c r="V45" s="78"/>
      <c r="W45" s="78"/>
      <c r="X45" s="78"/>
      <c r="Y45" s="78"/>
      <c r="Z45" s="78"/>
      <c r="AA45" s="78"/>
      <c r="AB45" s="78"/>
      <c r="AC45" s="78"/>
      <c r="AD45" s="85"/>
    </row>
    <row r="46" spans="1:30" ht="17.25" customHeight="1">
      <c r="A46">
        <v>12</v>
      </c>
      <c r="B46" t="str">
        <f t="shared" si="0"/>
        <v/>
      </c>
      <c r="D46" s="14" t="str">
        <f>IF(E10="○","",IF(G17="○","",IF(COUNTIF($L$5:$L$105,A46)=0,"",VLOOKUP(A46,$L$5:$M$105,2,))))</f>
        <v/>
      </c>
      <c r="E46" s="23"/>
      <c r="F46" s="30"/>
      <c r="G46" s="35" t="str">
        <f t="shared" si="1"/>
        <v/>
      </c>
      <c r="H46" s="39"/>
      <c r="I46" s="39"/>
      <c r="J46" s="39"/>
      <c r="L46" s="41">
        <f>IF(N46="",0,COUNTIF(N5:N46,N46))</f>
        <v>0</v>
      </c>
      <c r="M46" s="42" t="s">
        <v>78</v>
      </c>
      <c r="N46" s="45" t="str">
        <f>IF(G27="","","○")</f>
        <v/>
      </c>
      <c r="P46" s="46"/>
      <c r="Q46" s="54"/>
      <c r="R46" s="58"/>
      <c r="S46" s="48" t="s">
        <v>120</v>
      </c>
      <c r="T46" s="46"/>
      <c r="U46" s="46"/>
      <c r="V46" s="46"/>
      <c r="W46" s="46"/>
      <c r="X46" s="46"/>
      <c r="Y46" s="46"/>
      <c r="Z46" s="46"/>
      <c r="AA46" s="46"/>
      <c r="AB46" s="46"/>
      <c r="AC46" s="46"/>
      <c r="AD46" s="88"/>
    </row>
    <row r="47" spans="1:30" ht="17.25" customHeight="1">
      <c r="A47">
        <v>13</v>
      </c>
      <c r="B47" t="str">
        <f t="shared" si="0"/>
        <v/>
      </c>
      <c r="D47" s="14" t="str">
        <f>IF(E10="○","",IF(G17="○","",IF(COUNTIF($L$5:$L$105,A47)=0,"",VLOOKUP(A47,$L$5:$M$105,2,))))</f>
        <v/>
      </c>
      <c r="E47" s="23"/>
      <c r="F47" s="30"/>
      <c r="G47" s="35" t="str">
        <f t="shared" si="1"/>
        <v/>
      </c>
      <c r="H47" s="39"/>
      <c r="I47" s="39"/>
      <c r="J47" s="39"/>
      <c r="L47" s="41">
        <f>IF(N47="",0,COUNTIF(N5:N47,N47))</f>
        <v>0</v>
      </c>
      <c r="M47" s="42" t="s">
        <v>79</v>
      </c>
      <c r="N47" s="45" t="str">
        <f>IF(G28="","","○")</f>
        <v/>
      </c>
      <c r="P47" s="46"/>
      <c r="Q47" s="54"/>
      <c r="R47" s="58"/>
      <c r="S47" s="65" t="s">
        <v>121</v>
      </c>
      <c r="T47" s="46"/>
      <c r="U47" s="46"/>
      <c r="V47" s="46"/>
      <c r="W47" s="46"/>
      <c r="X47" s="46"/>
      <c r="Y47" s="46"/>
      <c r="Z47" s="46"/>
      <c r="AA47" s="46"/>
      <c r="AB47" s="46"/>
      <c r="AC47" s="46"/>
      <c r="AD47" s="89"/>
    </row>
    <row r="48" spans="1:30" ht="17.25" customHeight="1">
      <c r="A48">
        <v>14</v>
      </c>
      <c r="B48" t="str">
        <f t="shared" si="0"/>
        <v/>
      </c>
      <c r="D48" s="14" t="str">
        <f>IF(E10="○","",IF(G17="○","",IF(COUNTIF($L$5:$L$105,A48)=0,"",VLOOKUP(A48,$L$5:$M$105,2,))))</f>
        <v/>
      </c>
      <c r="E48" s="23"/>
      <c r="F48" s="30"/>
      <c r="G48" s="35" t="str">
        <f t="shared" si="1"/>
        <v/>
      </c>
      <c r="H48" s="39"/>
      <c r="I48" s="39"/>
      <c r="J48" s="39"/>
      <c r="L48" s="41">
        <f>IF(N48="",0,COUNTIF(N5:N48,N48))</f>
        <v>0</v>
      </c>
      <c r="M48" s="42" t="s">
        <v>64</v>
      </c>
      <c r="N48" s="45" t="str">
        <f>IF(G10="○","",IF(G30="","","○"))</f>
        <v/>
      </c>
      <c r="P48" s="46"/>
      <c r="Q48" s="49" t="s">
        <v>31</v>
      </c>
      <c r="R48" s="57"/>
      <c r="S48" s="48" t="s">
        <v>122</v>
      </c>
      <c r="T48" s="80"/>
      <c r="U48" s="80"/>
      <c r="V48" s="80"/>
      <c r="W48" s="80"/>
      <c r="X48" s="80"/>
      <c r="Y48" s="80"/>
      <c r="Z48" s="80"/>
      <c r="AA48" s="80"/>
      <c r="AB48" s="80"/>
      <c r="AC48" s="80"/>
      <c r="AD48" s="89"/>
    </row>
    <row r="49" spans="1:30" ht="17.25" customHeight="1">
      <c r="A49">
        <v>15</v>
      </c>
      <c r="B49" t="str">
        <f t="shared" si="0"/>
        <v/>
      </c>
      <c r="D49" s="14" t="str">
        <f>IF(E10="○","",IF(G17="○","",IF(COUNTIF($L$5:$L$105,A49)=0,"",VLOOKUP(A49,$L$5:$M$105,2,))))</f>
        <v/>
      </c>
      <c r="E49" s="23"/>
      <c r="F49" s="30"/>
      <c r="G49" s="35" t="str">
        <f t="shared" si="1"/>
        <v/>
      </c>
      <c r="H49" s="39"/>
      <c r="I49" s="39"/>
      <c r="J49" s="39"/>
      <c r="L49" s="41">
        <f>IF(N49="",0,COUNTIF(N5:N49,N49))</f>
        <v>0</v>
      </c>
      <c r="M49" s="42" t="s">
        <v>65</v>
      </c>
      <c r="N49" s="45" t="str">
        <f>IF(E18="○","",IF(G30="","","○"))</f>
        <v/>
      </c>
      <c r="P49" s="46"/>
      <c r="Q49" s="50"/>
      <c r="R49" s="58"/>
      <c r="S49" s="74" t="s">
        <v>123</v>
      </c>
      <c r="T49" s="81"/>
      <c r="U49" s="81"/>
      <c r="V49" s="81"/>
      <c r="W49" s="81"/>
      <c r="X49" s="81"/>
      <c r="Y49" s="81"/>
      <c r="Z49" s="81"/>
      <c r="AA49" s="81"/>
      <c r="AB49" s="81"/>
      <c r="AC49" s="81"/>
      <c r="AD49" s="90"/>
    </row>
    <row r="50" spans="1:30" ht="17.25" customHeight="1">
      <c r="A50">
        <v>16</v>
      </c>
      <c r="B50" t="str">
        <f t="shared" si="0"/>
        <v/>
      </c>
      <c r="D50" s="14" t="str">
        <f>IF(E10="○","",IF(G17="○","",IF(COUNTIF($L$5:$L$105,A50)=0,"",VLOOKUP(A50,$L$5:$M$105,2,))))</f>
        <v/>
      </c>
      <c r="E50" s="23"/>
      <c r="F50" s="30"/>
      <c r="G50" s="35" t="str">
        <f t="shared" si="1"/>
        <v/>
      </c>
      <c r="H50" s="39"/>
      <c r="I50" s="39"/>
      <c r="J50" s="39"/>
      <c r="L50" s="41">
        <f>IF(N50="",0,COUNTIF(N5:N50,N50))</f>
        <v>0</v>
      </c>
      <c r="M50" s="42" t="s">
        <v>80</v>
      </c>
      <c r="N50" s="45" t="str">
        <f>IF(G31="","","○")</f>
        <v/>
      </c>
      <c r="P50" s="46"/>
      <c r="Q50" s="55" t="s">
        <v>88</v>
      </c>
      <c r="R50" s="62"/>
      <c r="S50" s="68" t="s">
        <v>8</v>
      </c>
      <c r="T50" s="82"/>
      <c r="U50" s="82"/>
      <c r="V50" s="82"/>
      <c r="W50" s="82"/>
      <c r="X50" s="82"/>
      <c r="Y50" s="82"/>
      <c r="Z50" s="82"/>
      <c r="AA50" s="82"/>
      <c r="AB50" s="82"/>
      <c r="AC50" s="82"/>
      <c r="AD50" s="91"/>
    </row>
    <row r="51" spans="1:30" ht="17.25" customHeight="1">
      <c r="A51">
        <v>17</v>
      </c>
      <c r="B51" t="str">
        <f t="shared" si="0"/>
        <v/>
      </c>
      <c r="D51" s="14" t="str">
        <f>IF(E10="○","",IF(G17="○","",IF(COUNTIF($L$5:$L$105,A51)=0,"",VLOOKUP(A51,$L$5:$M$105,2,))))</f>
        <v/>
      </c>
      <c r="E51" s="23"/>
      <c r="F51" s="30"/>
      <c r="G51" s="35" t="str">
        <f t="shared" si="1"/>
        <v/>
      </c>
      <c r="H51" s="39"/>
      <c r="I51" s="39"/>
      <c r="J51" s="39"/>
      <c r="L51" s="41">
        <f>IF(N51="",0,COUNTIF(N5:N51,N51))</f>
        <v>0</v>
      </c>
      <c r="M51" s="9" t="s">
        <v>23</v>
      </c>
      <c r="N51" s="45" t="str">
        <f>IF(G29="","","○")</f>
        <v/>
      </c>
      <c r="P51" s="46"/>
      <c r="Q51" s="56"/>
      <c r="R51" s="63"/>
      <c r="S51" s="75" t="s">
        <v>36</v>
      </c>
      <c r="T51" s="83"/>
      <c r="U51" s="83"/>
      <c r="V51" s="83"/>
      <c r="W51" s="83"/>
      <c r="X51" s="83"/>
      <c r="Y51" s="83"/>
      <c r="Z51" s="83"/>
      <c r="AA51" s="83"/>
      <c r="AB51" s="83"/>
      <c r="AC51" s="83"/>
      <c r="AD51" s="92"/>
    </row>
    <row r="52" spans="1:30" ht="17.25" customHeight="1">
      <c r="A52">
        <v>18</v>
      </c>
      <c r="B52" t="str">
        <f t="shared" si="0"/>
        <v/>
      </c>
      <c r="D52" s="15" t="str">
        <f>IF(E10="○","",IF(G17="○","",IF(COUNTIF($L$5:$L$105,A52)=0,"",VLOOKUP(A52,$L$5:$M$105,2,))))</f>
        <v/>
      </c>
      <c r="E52" s="24"/>
      <c r="F52" s="31"/>
      <c r="G52" s="36" t="str">
        <f t="shared" si="1"/>
        <v/>
      </c>
      <c r="H52" s="39"/>
      <c r="I52" s="39"/>
      <c r="J52" s="39"/>
      <c r="L52" s="41">
        <f>IF(N52="",0,COUNTIF(N5:N52,N52))</f>
        <v>0</v>
      </c>
      <c r="M52" s="42" t="s">
        <v>81</v>
      </c>
      <c r="N52" s="45" t="str">
        <f>IF(G32="","","○")</f>
        <v/>
      </c>
      <c r="P52" s="46"/>
      <c r="Q52" s="46"/>
      <c r="R52" s="46"/>
      <c r="S52" s="46"/>
      <c r="T52" s="46"/>
      <c r="U52" s="46"/>
      <c r="V52" s="46"/>
      <c r="W52" s="46"/>
      <c r="X52" s="46"/>
      <c r="Y52" s="46"/>
      <c r="Z52" s="46"/>
      <c r="AA52" s="46"/>
      <c r="AB52" s="46"/>
      <c r="AC52" s="46"/>
      <c r="AD52" s="93"/>
    </row>
    <row r="53" spans="1:30" ht="15" customHeight="1">
      <c r="A53">
        <v>19</v>
      </c>
      <c r="B53" t="str">
        <f t="shared" si="0"/>
        <v/>
      </c>
      <c r="D53" s="16" t="str">
        <f>IF(COUNTIF($L$5:$L$49,A53)=0,"",VLOOKUP(A53,$L$5:$M$49,2,))</f>
        <v/>
      </c>
      <c r="E53" s="25"/>
      <c r="F53" s="25"/>
      <c r="G53" s="37"/>
      <c r="L53" s="41">
        <f>IF(N53="",0,COUNTIF(N5:N53,N53))</f>
        <v>0</v>
      </c>
      <c r="M53" s="9" t="s">
        <v>26</v>
      </c>
      <c r="N53" s="45" t="str">
        <f>IF(G21="","","○")</f>
        <v/>
      </c>
      <c r="P53" s="46"/>
      <c r="Q53" s="46"/>
      <c r="R53" s="46"/>
      <c r="S53" s="46"/>
      <c r="T53" s="46"/>
      <c r="U53" s="46"/>
      <c r="V53" s="46"/>
      <c r="W53" s="46"/>
      <c r="X53" s="46"/>
      <c r="Y53" s="46"/>
      <c r="Z53" s="46"/>
      <c r="AA53" s="46"/>
      <c r="AB53" s="46"/>
      <c r="AC53" s="46"/>
      <c r="AD53" s="46"/>
    </row>
    <row r="54" spans="1:30" ht="18" customHeight="1">
      <c r="A54" s="1"/>
      <c r="B54" s="1"/>
      <c r="C54" s="5" t="s">
        <v>13</v>
      </c>
      <c r="D54" s="5"/>
      <c r="E54" s="5"/>
      <c r="F54" s="5"/>
      <c r="G54" s="5"/>
      <c r="H54" s="5"/>
      <c r="P54" s="46"/>
      <c r="Q54" s="46"/>
      <c r="R54" s="46"/>
      <c r="S54" s="46"/>
      <c r="T54" s="46"/>
      <c r="U54" s="46"/>
      <c r="V54" s="46"/>
      <c r="W54" s="46"/>
      <c r="X54" s="46"/>
      <c r="Y54" s="46"/>
      <c r="Z54" s="46"/>
      <c r="AA54" s="46"/>
      <c r="AB54" s="46"/>
      <c r="AC54" s="46"/>
      <c r="AD54" s="46"/>
    </row>
    <row r="55" spans="1:30" s="1" customFormat="1" ht="24.75" customHeight="1">
      <c r="A55" s="3" t="s">
        <v>4</v>
      </c>
      <c r="B55" s="3"/>
      <c r="C55" s="3"/>
      <c r="D55" s="3"/>
      <c r="E55" s="3"/>
      <c r="F55" s="3"/>
      <c r="G55" s="3"/>
      <c r="H55" s="3"/>
      <c r="I55" s="3"/>
      <c r="J55" s="3"/>
      <c r="K55" s="3"/>
      <c r="L55" s="3"/>
      <c r="M55" s="3"/>
      <c r="N55" s="3"/>
      <c r="O55" s="3"/>
      <c r="P55" s="46"/>
      <c r="Q55" s="46"/>
      <c r="R55" s="46"/>
      <c r="S55" s="46"/>
      <c r="T55" s="46"/>
      <c r="U55" s="46"/>
      <c r="V55" s="46"/>
      <c r="W55" s="46"/>
      <c r="X55" s="46"/>
      <c r="Y55" s="46"/>
      <c r="Z55" s="46"/>
      <c r="AA55" s="46"/>
      <c r="AB55" s="46"/>
      <c r="AC55" s="46"/>
      <c r="AD55" s="46"/>
    </row>
    <row r="56" spans="1:30" s="1" customFormat="1" ht="30.75" customHeight="1">
      <c r="A56" s="3"/>
      <c r="B56" s="3"/>
      <c r="C56" s="3"/>
      <c r="D56" s="3"/>
      <c r="E56" s="3"/>
      <c r="F56" s="3"/>
      <c r="G56" s="3"/>
      <c r="H56" s="3"/>
      <c r="I56" s="3"/>
      <c r="J56" s="3"/>
      <c r="K56" s="3"/>
      <c r="L56" s="3"/>
      <c r="M56" s="3"/>
      <c r="N56" s="3"/>
      <c r="O56" s="3"/>
      <c r="P56" s="46"/>
      <c r="AD56" s="46"/>
    </row>
  </sheetData>
  <sheetProtection password="E887" sheet="1" objects="1" scenarios="1"/>
  <mergeCells count="48">
    <mergeCell ref="D1:G1"/>
    <mergeCell ref="C2:H2"/>
    <mergeCell ref="C3:H3"/>
    <mergeCell ref="D21:F21"/>
    <mergeCell ref="D22:F22"/>
    <mergeCell ref="D23:F23"/>
    <mergeCell ref="D24:F24"/>
    <mergeCell ref="D25:F25"/>
    <mergeCell ref="D26:F26"/>
    <mergeCell ref="D27:F27"/>
    <mergeCell ref="D28:F28"/>
    <mergeCell ref="D29:F29"/>
    <mergeCell ref="D30:F30"/>
    <mergeCell ref="D31:F31"/>
    <mergeCell ref="D32:F32"/>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G53"/>
    <mergeCell ref="C54:H54"/>
    <mergeCell ref="Q4:R9"/>
    <mergeCell ref="Q10:R14"/>
    <mergeCell ref="Q15:R18"/>
    <mergeCell ref="Q19:R22"/>
    <mergeCell ref="Q23:R26"/>
    <mergeCell ref="Q27:R32"/>
    <mergeCell ref="Q33:R36"/>
    <mergeCell ref="Q37:R40"/>
    <mergeCell ref="Q41:R44"/>
    <mergeCell ref="Q45:R47"/>
    <mergeCell ref="Q48:R49"/>
    <mergeCell ref="Q50:R51"/>
    <mergeCell ref="A55:O56"/>
  </mergeCells>
  <phoneticPr fontId="1" type="Hiragana"/>
  <conditionalFormatting sqref="D35:F35">
    <cfRule type="cellIs" dxfId="0" priority="1" operator="equal">
      <formula>"下記連絡先までご相談ください"</formula>
    </cfRule>
  </conditionalFormatting>
  <dataValidations count="1">
    <dataValidation type="list" allowBlank="1" showDropDown="0" showInputMessage="1" showErrorMessage="1" sqref="G21 E5:E10 E13:E18 G5:J10 G13:J18 G22:J30 G31:G32">
      <formula1>"○"</formula1>
    </dataValidation>
  </dataValidations>
  <printOptions horizontalCentered="1"/>
  <pageMargins left="0.23622047244094488" right="0.31496062992125984" top="0.3543307086614173" bottom="0.3543307086614173" header="0.31496062992125984" footer="0.31496062992125984"/>
  <pageSetup paperSize="9" scale="85" fitToWidth="1" fitToHeight="1" orientation="portrait" usePrinterDefaults="1" r:id="rId1"/>
  <colBreaks count="1" manualBreakCount="1">
    <brk id="15" max="53"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岡田　晃</dc:creator>
  <cp:lastModifiedBy>岡田　晃</cp:lastModifiedBy>
  <dcterms:created xsi:type="dcterms:W3CDTF">2023-10-19T01:46:50Z</dcterms:created>
  <dcterms:modified xsi:type="dcterms:W3CDTF">2023-10-19T01:46:50Z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2023-10-19T01:46:50Z</vt:filetime>
  </property>
</Properties>
</file>