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360" yWindow="30" windowWidth="16020" windowHeight="9450" tabRatio="770"/>
  </bookViews>
  <sheets>
    <sheet name="A2" sheetId="7" r:id="rId1"/>
    <sheet name="A3（有資格者）" sheetId="1" r:id="rId2"/>
    <sheet name="A3（研修修了者）" sheetId="4" r:id="rId3"/>
    <sheet name="A6" sheetId="9" r:id="rId4"/>
  </sheets>
  <definedNames>
    <definedName name="_xlnm.Print_Area" localSheetId="1">'A3（有資格者）'!$A$1:$H$229</definedName>
    <definedName name="_xlnm.Print_Area" localSheetId="2">'A3（研修修了者）'!$A$1:$H$228</definedName>
    <definedName name="_xlnm._FilterDatabase" localSheetId="2" hidden="1">'A3（研修修了者）'!$A$6:$H$7</definedName>
    <definedName name="_xlnm.Print_Area" localSheetId="0">'A2'!$A$1:$J$42</definedName>
    <definedName name="_xlnm.Print_Area" localSheetId="3">'A6'!$A$1:$K$59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<sst xmlns="http://schemas.openxmlformats.org/spreadsheetml/2006/main" xmlns:r="http://schemas.openxmlformats.org/officeDocument/2006/relationships" count="435" uniqueCount="435">
  <si>
    <t>1月につき</t>
    <rPh sb="1" eb="2">
      <t>ツキ</t>
    </rPh>
    <phoneticPr fontId="1"/>
  </si>
  <si>
    <t>A2</t>
  </si>
  <si>
    <t>中山間地域等に居住する者へのサービス提供加算</t>
    <rPh sb="0" eb="1">
      <t>チュウ</t>
    </rPh>
    <rPh sb="1" eb="3">
      <t>サンカン</t>
    </rPh>
    <rPh sb="3" eb="4">
      <t>チ</t>
    </rPh>
    <rPh sb="4" eb="5">
      <t>イキ</t>
    </rPh>
    <rPh sb="5" eb="6">
      <t>トウ</t>
    </rPh>
    <rPh sb="7" eb="9">
      <t>キョジュウ</t>
    </rPh>
    <rPh sb="11" eb="12">
      <t>モノ</t>
    </rPh>
    <rPh sb="18" eb="20">
      <t>テイキョウ</t>
    </rPh>
    <rPh sb="20" eb="22">
      <t>カサン</t>
    </rPh>
    <phoneticPr fontId="1"/>
  </si>
  <si>
    <t>訪問型独自サービスⅢ/2・日割　2割負担</t>
    <rPh sb="13" eb="15">
      <t>ヒワ</t>
    </rPh>
    <phoneticPr fontId="1"/>
  </si>
  <si>
    <t>50単位　 加算</t>
    <rPh sb="2" eb="4">
      <t>タンイ</t>
    </rPh>
    <rPh sb="6" eb="8">
      <t>カサン</t>
    </rPh>
    <phoneticPr fontId="1"/>
  </si>
  <si>
    <t>イ　訪問型サービス費（独自）（Ⅰ）</t>
    <rPh sb="2" eb="4">
      <t>ホウモン</t>
    </rPh>
    <rPh sb="4" eb="5">
      <t>ガタ</t>
    </rPh>
    <rPh sb="9" eb="10">
      <t>ヒ</t>
    </rPh>
    <rPh sb="11" eb="13">
      <t>ドクジ</t>
    </rPh>
    <phoneticPr fontId="1"/>
  </si>
  <si>
    <t>通所型独自サービス栄養改善加算</t>
    <rPh sb="0" eb="2">
      <t>ツウショ</t>
    </rPh>
    <rPh sb="2" eb="3">
      <t>ガタ</t>
    </rPh>
    <rPh sb="9" eb="11">
      <t>エイヨウ</t>
    </rPh>
    <rPh sb="11" eb="13">
      <t>カイゼン</t>
    </rPh>
    <rPh sb="13" eb="15">
      <t>カサン</t>
    </rPh>
    <phoneticPr fontId="1"/>
  </si>
  <si>
    <t>所定単位数の　10％　減算</t>
  </si>
  <si>
    <t>訪問型独自サービスⅢ/2・日割・業務計画減算　3割負担</t>
    <rPh sb="13" eb="15">
      <t>ヒワ</t>
    </rPh>
    <rPh sb="16" eb="18">
      <t>ギョウム</t>
    </rPh>
    <rPh sb="18" eb="20">
      <t>ケイカク</t>
    </rPh>
    <phoneticPr fontId="1"/>
  </si>
  <si>
    <t>ロ　訪問型サービス費（独自）（Ⅱ）</t>
    <rPh sb="2" eb="4">
      <t>ホウモン</t>
    </rPh>
    <rPh sb="4" eb="5">
      <t>ガタ</t>
    </rPh>
    <rPh sb="9" eb="10">
      <t>ヒ</t>
    </rPh>
    <rPh sb="11" eb="13">
      <t>ドクジ</t>
    </rPh>
    <phoneticPr fontId="1"/>
  </si>
  <si>
    <t>通所型独自サービス２・人欠</t>
    <rPh sb="0" eb="2">
      <t>ツウショ</t>
    </rPh>
    <rPh sb="2" eb="3">
      <t>ガタ</t>
    </rPh>
    <phoneticPr fontId="1"/>
  </si>
  <si>
    <t>200単位加算（1割負担）</t>
    <rPh sb="3" eb="5">
      <t>タンイ</t>
    </rPh>
    <rPh sb="5" eb="7">
      <t>カサン</t>
    </rPh>
    <rPh sb="9" eb="10">
      <t>ワリ</t>
    </rPh>
    <rPh sb="10" eb="12">
      <t>フタン</t>
    </rPh>
    <phoneticPr fontId="1"/>
  </si>
  <si>
    <t>ハ　訪問型サービス費（独自）（Ⅲ）</t>
    <rPh sb="2" eb="4">
      <t>ホウモン</t>
    </rPh>
    <rPh sb="4" eb="5">
      <t>ガタ</t>
    </rPh>
    <rPh sb="9" eb="10">
      <t>ヒ</t>
    </rPh>
    <rPh sb="11" eb="13">
      <t>ドクジ</t>
    </rPh>
    <phoneticPr fontId="1"/>
  </si>
  <si>
    <t>訪問型独自サービスⅥ/2　1割負担</t>
    <rPh sb="0" eb="2">
      <t>ホウモン</t>
    </rPh>
    <rPh sb="2" eb="3">
      <t>ガタ</t>
    </rPh>
    <rPh sb="3" eb="5">
      <t>ドクジ</t>
    </rPh>
    <phoneticPr fontId="1"/>
  </si>
  <si>
    <t>訪問型独自サービスⅣ/2・虐待防止減算・業務計画減算　2割負担</t>
    <rPh sb="0" eb="2">
      <t>ホウモン</t>
    </rPh>
    <rPh sb="2" eb="3">
      <t>ガタ</t>
    </rPh>
    <rPh sb="3" eb="5">
      <t>ドクジ</t>
    </rPh>
    <rPh sb="13" eb="15">
      <t>ギャクタイ</t>
    </rPh>
    <rPh sb="15" eb="17">
      <t>ボウシ</t>
    </rPh>
    <rPh sb="17" eb="19">
      <t>ゲンサン</t>
    </rPh>
    <rPh sb="20" eb="22">
      <t>ギョウム</t>
    </rPh>
    <rPh sb="22" eb="24">
      <t>ケイカク</t>
    </rPh>
    <phoneticPr fontId="1"/>
  </si>
  <si>
    <t>訪問型独自業務継続計画未策定減算１２日割</t>
  </si>
  <si>
    <t>通所型独自サービス高齢者虐待防止措置未実施減算２</t>
    <rPh sb="9" eb="12">
      <t>コウレイシャ</t>
    </rPh>
    <rPh sb="12" eb="14">
      <t>ギャクタイ</t>
    </rPh>
    <rPh sb="14" eb="16">
      <t>ボウシ</t>
    </rPh>
    <rPh sb="16" eb="18">
      <t>ソチ</t>
    </rPh>
    <rPh sb="18" eb="21">
      <t>ミジッシ</t>
    </rPh>
    <rPh sb="21" eb="23">
      <t>ゲンサン</t>
    </rPh>
    <phoneticPr fontId="1"/>
  </si>
  <si>
    <t>サービス内容略称</t>
    <rPh sb="4" eb="6">
      <t>ナイヨウ</t>
    </rPh>
    <rPh sb="6" eb="8">
      <t>リャクショウ</t>
    </rPh>
    <phoneticPr fontId="1"/>
  </si>
  <si>
    <t>算定項目</t>
    <rPh sb="0" eb="2">
      <t>サンテイ</t>
    </rPh>
    <rPh sb="2" eb="4">
      <t>コウモク</t>
    </rPh>
    <phoneticPr fontId="1"/>
  </si>
  <si>
    <t xml:space="preserve">訪問型独自業務継続計画未策定減算１３ </t>
  </si>
  <si>
    <t>通所型独自サービス栄養アセスメント加算</t>
    <rPh sb="18" eb="19">
      <t>サン</t>
    </rPh>
    <phoneticPr fontId="1"/>
  </si>
  <si>
    <t>訪問型独自サービスⅠ/3・日割・虐待防止減算　1割負担</t>
    <rPh sb="0" eb="2">
      <t>ホウモン</t>
    </rPh>
    <rPh sb="2" eb="3">
      <t>ガタ</t>
    </rPh>
    <rPh sb="3" eb="5">
      <t>ドクジ</t>
    </rPh>
    <rPh sb="13" eb="15">
      <t>ヒワ</t>
    </rPh>
    <rPh sb="16" eb="18">
      <t>ギャクタイ</t>
    </rPh>
    <rPh sb="18" eb="20">
      <t>ボウシ</t>
    </rPh>
    <rPh sb="20" eb="22">
      <t>ゲンサン</t>
    </rPh>
    <phoneticPr fontId="1"/>
  </si>
  <si>
    <t>ニ　訪問型サービス費（独自）（Ⅳ）</t>
    <rPh sb="2" eb="4">
      <t>ホウモン</t>
    </rPh>
    <rPh sb="4" eb="5">
      <t>ガタ</t>
    </rPh>
    <rPh sb="9" eb="10">
      <t>ヒ</t>
    </rPh>
    <rPh sb="11" eb="13">
      <t>ドクジ</t>
    </rPh>
    <phoneticPr fontId="1"/>
  </si>
  <si>
    <t>（独自）（２）</t>
  </si>
  <si>
    <t>通所型独自サービス提供体制加算Ⅱ２</t>
    <rPh sb="0" eb="2">
      <t>ツウショ</t>
    </rPh>
    <rPh sb="2" eb="3">
      <t>ガタ</t>
    </rPh>
    <rPh sb="9" eb="11">
      <t>テイキョウ</t>
    </rPh>
    <rPh sb="11" eb="13">
      <t>タイセイ</t>
    </rPh>
    <rPh sb="13" eb="15">
      <t>カサン</t>
    </rPh>
    <phoneticPr fontId="1"/>
  </si>
  <si>
    <t>ホ　訪問型サービス費（独自）（Ⅴ）</t>
    <rPh sb="2" eb="4">
      <t>ホウモン</t>
    </rPh>
    <rPh sb="4" eb="5">
      <t>ガタ</t>
    </rPh>
    <rPh sb="9" eb="10">
      <t>ヒ</t>
    </rPh>
    <rPh sb="11" eb="13">
      <t>ドクジ</t>
    </rPh>
    <phoneticPr fontId="1"/>
  </si>
  <si>
    <t>ヘ　訪問型サービス費（独自）（Ⅵ）</t>
    <rPh sb="2" eb="4">
      <t>ホウモン</t>
    </rPh>
    <rPh sb="4" eb="5">
      <t>ガタ</t>
    </rPh>
    <rPh sb="9" eb="10">
      <t>ヒ</t>
    </rPh>
    <rPh sb="11" eb="13">
      <t>ドクジ</t>
    </rPh>
    <phoneticPr fontId="1"/>
  </si>
  <si>
    <t>1回につき</t>
    <rPh sb="1" eb="2">
      <t>カイ</t>
    </rPh>
    <phoneticPr fontId="1"/>
  </si>
  <si>
    <t>通所型独自サービス同一建物減算２</t>
    <rPh sb="0" eb="2">
      <t>ツウショ</t>
    </rPh>
    <rPh sb="2" eb="3">
      <t>ガタ</t>
    </rPh>
    <rPh sb="9" eb="11">
      <t>ドウイツ</t>
    </rPh>
    <rPh sb="11" eb="13">
      <t>タテモノ</t>
    </rPh>
    <rPh sb="13" eb="15">
      <t>ゲンザン</t>
    </rPh>
    <phoneticPr fontId="1"/>
  </si>
  <si>
    <t>1月につき</t>
  </si>
  <si>
    <t>サービスコード</t>
  </si>
  <si>
    <t>通所型独自サービス２　日割</t>
    <rPh sb="0" eb="2">
      <t>ツウショ</t>
    </rPh>
    <rPh sb="2" eb="3">
      <t>ガタ</t>
    </rPh>
    <rPh sb="11" eb="13">
      <t>ヒワ</t>
    </rPh>
    <phoneticPr fontId="1"/>
  </si>
  <si>
    <t>種類</t>
    <rPh sb="0" eb="2">
      <t>シュルイ</t>
    </rPh>
    <phoneticPr fontId="1"/>
  </si>
  <si>
    <t>訪問型独自サービスⅠ/3・日割・虐待防止減算・業務計画減算　2割負担</t>
    <rPh sb="16" eb="18">
      <t>ギャクタイ</t>
    </rPh>
    <rPh sb="18" eb="20">
      <t>ボウシ</t>
    </rPh>
    <rPh sb="20" eb="22">
      <t>ゲンサン</t>
    </rPh>
    <phoneticPr fontId="1"/>
  </si>
  <si>
    <t>（週２回を超える程度）</t>
  </si>
  <si>
    <t>項目</t>
    <rPh sb="0" eb="2">
      <t>コウモク</t>
    </rPh>
    <phoneticPr fontId="1"/>
  </si>
  <si>
    <t>訪問型独自サービスⅢ/3・虐待防止減算・業務計画減算　2割負担</t>
    <rPh sb="13" eb="15">
      <t>ギャクタイ</t>
    </rPh>
    <rPh sb="15" eb="17">
      <t>ボウシ</t>
    </rPh>
    <rPh sb="17" eb="19">
      <t>ゲンサン</t>
    </rPh>
    <phoneticPr fontId="1"/>
  </si>
  <si>
    <t>事業所と同一建物の利用者又はこれ以外の同一建物</t>
  </si>
  <si>
    <t>（週１回程度）</t>
  </si>
  <si>
    <t>算定単位</t>
    <rPh sb="0" eb="2">
      <t>サンテイ</t>
    </rPh>
    <rPh sb="2" eb="4">
      <t>タンイ</t>
    </rPh>
    <phoneticPr fontId="1"/>
  </si>
  <si>
    <t>訪問型独自サービスⅡ/2・虐待防止減算・業務計画減算　1割負担</t>
    <rPh sb="0" eb="2">
      <t>ホウモン</t>
    </rPh>
    <rPh sb="2" eb="3">
      <t>ガタ</t>
    </rPh>
    <rPh sb="3" eb="5">
      <t>ドクジ</t>
    </rPh>
    <rPh sb="13" eb="15">
      <t>ギャクタイ</t>
    </rPh>
    <rPh sb="15" eb="17">
      <t>ボウシ</t>
    </rPh>
    <rPh sb="17" eb="19">
      <t>ゲンサン</t>
    </rPh>
    <rPh sb="20" eb="22">
      <t>ギョウム</t>
    </rPh>
    <rPh sb="22" eb="24">
      <t>ケイカク</t>
    </rPh>
    <phoneticPr fontId="1"/>
  </si>
  <si>
    <t>訪問型独自サービス高齢者虐待防止措置未実施減算Ⅲ</t>
    <rPh sb="9" eb="12">
      <t>コウレイシャ</t>
    </rPh>
    <rPh sb="12" eb="14">
      <t>ギャクタイ</t>
    </rPh>
    <rPh sb="14" eb="16">
      <t>ボウシ</t>
    </rPh>
    <rPh sb="16" eb="18">
      <t>ソチ</t>
    </rPh>
    <rPh sb="18" eb="21">
      <t>ミジッシ</t>
    </rPh>
    <rPh sb="21" eb="23">
      <t>ゲンサン</t>
    </rPh>
    <phoneticPr fontId="1"/>
  </si>
  <si>
    <t>訪問型独自サービス生活機能向上加算Ⅱ</t>
    <rPh sb="0" eb="2">
      <t>ホウモン</t>
    </rPh>
    <rPh sb="2" eb="3">
      <t>ガタ</t>
    </rPh>
    <rPh sb="9" eb="11">
      <t>セイカツ</t>
    </rPh>
    <rPh sb="11" eb="13">
      <t>キノウ</t>
    </rPh>
    <rPh sb="13" eb="15">
      <t>コウジョウ</t>
    </rPh>
    <rPh sb="15" eb="17">
      <t>カサン</t>
    </rPh>
    <phoneticPr fontId="1"/>
  </si>
  <si>
    <t>訪問型独自サービスⅡ/3・日割・3割負担</t>
    <rPh sb="0" eb="2">
      <t>ホウモン</t>
    </rPh>
    <rPh sb="2" eb="3">
      <t>ガタ</t>
    </rPh>
    <rPh sb="3" eb="5">
      <t>ドクジ</t>
    </rPh>
    <rPh sb="13" eb="15">
      <t>ヒワ</t>
    </rPh>
    <phoneticPr fontId="1"/>
  </si>
  <si>
    <r>
      <t>訪問型サービスＡ（基準緩和型・緩和した基準によるサービス）サービスコード表（</t>
    </r>
    <r>
      <rPr>
        <sz val="10"/>
        <color rgb="FFFF0000"/>
        <rFont val="メイリオ"/>
      </rPr>
      <t>有資格者</t>
    </r>
    <r>
      <rPr>
        <sz val="10"/>
        <color auto="1"/>
        <rFont val="メイリオ"/>
      </rPr>
      <t>）</t>
    </r>
    <rPh sb="0" eb="2">
      <t>ホウモン</t>
    </rPh>
    <rPh sb="2" eb="3">
      <t>ガタ</t>
    </rPh>
    <rPh sb="9" eb="11">
      <t>キジュン</t>
    </rPh>
    <rPh sb="11" eb="13">
      <t>カンワ</t>
    </rPh>
    <rPh sb="13" eb="14">
      <t>ガタ</t>
    </rPh>
    <rPh sb="15" eb="17">
      <t>カンワ</t>
    </rPh>
    <rPh sb="19" eb="21">
      <t>キジュン</t>
    </rPh>
    <rPh sb="36" eb="37">
      <t>ヒョウ</t>
    </rPh>
    <rPh sb="38" eb="42">
      <t>ユウシカクシャ</t>
    </rPh>
    <phoneticPr fontId="1"/>
  </si>
  <si>
    <t>訪問型独自サービスⅢ/2・日割・虐待防止減算　3割負担</t>
    <rPh sb="13" eb="15">
      <t>ヒワ</t>
    </rPh>
    <phoneticPr fontId="1"/>
  </si>
  <si>
    <t>事業対象者・要支援２　　　　　　　　　　　　　　　　　　　　　　　　　　　　</t>
    <rPh sb="0" eb="2">
      <t>ジギョウ</t>
    </rPh>
    <rPh sb="2" eb="4">
      <t>タイショウ</t>
    </rPh>
    <rPh sb="4" eb="5">
      <t>シャ</t>
    </rPh>
    <rPh sb="6" eb="9">
      <t>ヨウシエン</t>
    </rPh>
    <phoneticPr fontId="1"/>
  </si>
  <si>
    <t>訪問型独自サービス初回加算/2　2割負担</t>
    <rPh sb="0" eb="2">
      <t>ホウモン</t>
    </rPh>
    <rPh sb="2" eb="3">
      <t>ガタ</t>
    </rPh>
    <rPh sb="3" eb="5">
      <t>ドクジ</t>
    </rPh>
    <rPh sb="9" eb="11">
      <t>ショカイ</t>
    </rPh>
    <rPh sb="11" eb="13">
      <t>カサン</t>
    </rPh>
    <rPh sb="17" eb="18">
      <t>ワリ</t>
    </rPh>
    <rPh sb="18" eb="20">
      <t>フタン</t>
    </rPh>
    <phoneticPr fontId="1"/>
  </si>
  <si>
    <r>
      <t>ト</t>
    </r>
    <r>
      <rPr>
        <sz val="11"/>
        <color theme="1"/>
        <rFont val="メイリオ"/>
      </rPr>
      <t>　介護職員等処遇改善加算</t>
    </r>
    <rPh sb="2" eb="4">
      <t>カイゴ</t>
    </rPh>
    <rPh sb="4" eb="6">
      <t>ショクイン</t>
    </rPh>
    <rPh sb="6" eb="7">
      <t>トウ</t>
    </rPh>
    <rPh sb="7" eb="9">
      <t>ショグウ</t>
    </rPh>
    <rPh sb="9" eb="11">
      <t>カイゼン</t>
    </rPh>
    <rPh sb="11" eb="13">
      <t>カサン</t>
    </rPh>
    <phoneticPr fontId="1"/>
  </si>
  <si>
    <t>（１）介護職員処遇改善加算（Ⅰ）</t>
    <rPh sb="3" eb="5">
      <t>カイゴ</t>
    </rPh>
    <rPh sb="5" eb="7">
      <t>ショクイン</t>
    </rPh>
    <rPh sb="7" eb="9">
      <t>ショグウ</t>
    </rPh>
    <rPh sb="9" eb="11">
      <t>カイゼン</t>
    </rPh>
    <rPh sb="11" eb="13">
      <t>カサン</t>
    </rPh>
    <phoneticPr fontId="1"/>
  </si>
  <si>
    <t>訪問型独自サービスⅠ/2・日割・虐待防止減算　2割負担</t>
    <rPh sb="0" eb="2">
      <t>ホウモン</t>
    </rPh>
    <rPh sb="2" eb="3">
      <t>ガタ</t>
    </rPh>
    <rPh sb="3" eb="5">
      <t>ドクジ</t>
    </rPh>
    <rPh sb="13" eb="15">
      <t>ヒワ</t>
    </rPh>
    <rPh sb="16" eb="18">
      <t>ギャクタイ</t>
    </rPh>
    <rPh sb="18" eb="20">
      <t>ボウシ</t>
    </rPh>
    <rPh sb="20" eb="22">
      <t>ゲンサン</t>
    </rPh>
    <phoneticPr fontId="1"/>
  </si>
  <si>
    <t>D211</t>
  </si>
  <si>
    <t>訪問型独自サービスⅢ/2・日割　3割負担</t>
    <rPh sb="13" eb="15">
      <t>ヒワ</t>
    </rPh>
    <phoneticPr fontId="1"/>
  </si>
  <si>
    <t>A6</t>
  </si>
  <si>
    <t>訪問型独自サービスⅢ/3・虐待防止減算・業務計画減算　3割負担</t>
    <rPh sb="13" eb="15">
      <t>ギャクタイ</t>
    </rPh>
    <rPh sb="15" eb="17">
      <t>ボウシ</t>
    </rPh>
    <rPh sb="17" eb="19">
      <t>ゲンサン</t>
    </rPh>
    <phoneticPr fontId="1"/>
  </si>
  <si>
    <t>訪問型独自サービスⅠ/3・日割・虐待防止減算　2割負担</t>
    <rPh sb="0" eb="2">
      <t>ホウモン</t>
    </rPh>
    <rPh sb="2" eb="3">
      <t>ガタ</t>
    </rPh>
    <rPh sb="3" eb="5">
      <t>ドクジ</t>
    </rPh>
    <rPh sb="13" eb="15">
      <t>ヒワ</t>
    </rPh>
    <rPh sb="16" eb="18">
      <t>ギャクタイ</t>
    </rPh>
    <rPh sb="18" eb="20">
      <t>ボウシ</t>
    </rPh>
    <rPh sb="20" eb="22">
      <t>ゲンサン</t>
    </rPh>
    <phoneticPr fontId="1"/>
  </si>
  <si>
    <t>訪問型独自サービスⅡ/2・日割　3割負担</t>
    <rPh sb="0" eb="2">
      <t>ホウモン</t>
    </rPh>
    <rPh sb="2" eb="3">
      <t>ガタ</t>
    </rPh>
    <rPh sb="3" eb="5">
      <t>ドクジ</t>
    </rPh>
    <rPh sb="13" eb="15">
      <t>ヒワ</t>
    </rPh>
    <phoneticPr fontId="1"/>
  </si>
  <si>
    <t>通所型独自サービス提供体制加算Ⅰ１</t>
  </si>
  <si>
    <t>訪問型独自サービスⅢ/2　3割負担</t>
    <rPh sb="0" eb="2">
      <t>ホウモン</t>
    </rPh>
    <rPh sb="2" eb="3">
      <t>ガタ</t>
    </rPh>
    <rPh sb="3" eb="5">
      <t>ドクジ</t>
    </rPh>
    <phoneticPr fontId="1"/>
  </si>
  <si>
    <t>訪問型独自サービスⅣ/2　3割負担</t>
    <rPh sb="0" eb="2">
      <t>ホウモン</t>
    </rPh>
    <rPh sb="2" eb="3">
      <t>ガタ</t>
    </rPh>
    <rPh sb="3" eb="5">
      <t>ドクジ</t>
    </rPh>
    <phoneticPr fontId="1"/>
  </si>
  <si>
    <t>訪問型独自サービスⅠ/2　3割負担</t>
    <rPh sb="0" eb="2">
      <t>ホウモン</t>
    </rPh>
    <rPh sb="2" eb="3">
      <t>ガタ</t>
    </rPh>
    <rPh sb="3" eb="5">
      <t>ドクジ</t>
    </rPh>
    <phoneticPr fontId="1"/>
  </si>
  <si>
    <t>※週２回程度のプランの者が月９回以上利用した場合</t>
  </si>
  <si>
    <t>訪問型独自サービスⅠ/2・日割・1割負担</t>
    <rPh sb="0" eb="2">
      <t>ホウモン</t>
    </rPh>
    <rPh sb="2" eb="3">
      <t>ガタ</t>
    </rPh>
    <rPh sb="3" eb="5">
      <t>ドクジ</t>
    </rPh>
    <rPh sb="13" eb="15">
      <t>ヒワ</t>
    </rPh>
    <phoneticPr fontId="1"/>
  </si>
  <si>
    <r>
      <t>ル</t>
    </r>
    <r>
      <rPr>
        <sz val="11"/>
        <color theme="1"/>
        <rFont val="メイリオ"/>
      </rPr>
      <t>　口腔・栄養スクリーニング加算</t>
    </r>
  </si>
  <si>
    <t>（３）介護職員等処遇改善加算（Ⅲ）　　　　　　　　　　　　　　　　　　　　　　</t>
    <rPh sb="3" eb="5">
      <t>カイゴ</t>
    </rPh>
    <rPh sb="5" eb="7">
      <t>ショクイン</t>
    </rPh>
    <rPh sb="7" eb="8">
      <t>トウ</t>
    </rPh>
    <rPh sb="8" eb="10">
      <t>ショグウ</t>
    </rPh>
    <rPh sb="10" eb="12">
      <t>カイゼン</t>
    </rPh>
    <rPh sb="12" eb="14">
      <t>カサン</t>
    </rPh>
    <phoneticPr fontId="1"/>
  </si>
  <si>
    <t>通所型独自サービス処遇改善加算Ⅳ</t>
    <rPh sb="0" eb="2">
      <t>ツウショ</t>
    </rPh>
    <rPh sb="2" eb="3">
      <t>ガタ</t>
    </rPh>
    <rPh sb="9" eb="11">
      <t>ショグウ</t>
    </rPh>
    <rPh sb="11" eb="13">
      <t>カイゼン</t>
    </rPh>
    <rPh sb="13" eb="15">
      <t>カサン</t>
    </rPh>
    <phoneticPr fontId="1"/>
  </si>
  <si>
    <t>訪問型独自サービス１</t>
    <rPh sb="0" eb="2">
      <t>ホウモン</t>
    </rPh>
    <rPh sb="2" eb="3">
      <t>ガタ</t>
    </rPh>
    <rPh sb="3" eb="5">
      <t>ドクジ</t>
    </rPh>
    <phoneticPr fontId="1"/>
  </si>
  <si>
    <t>訪問型独自サービスⅡ/2・日割　2割負担</t>
    <rPh sb="0" eb="2">
      <t>ホウモン</t>
    </rPh>
    <rPh sb="2" eb="3">
      <t>ガタ</t>
    </rPh>
    <rPh sb="3" eb="5">
      <t>ドクジ</t>
    </rPh>
    <rPh sb="13" eb="15">
      <t>ヒワ</t>
    </rPh>
    <phoneticPr fontId="1"/>
  </si>
  <si>
    <t>通所型独自サービス１・定超</t>
    <rPh sb="0" eb="2">
      <t>ツウショ</t>
    </rPh>
    <rPh sb="2" eb="3">
      <t>ガタ</t>
    </rPh>
    <rPh sb="11" eb="12">
      <t>テイ</t>
    </rPh>
    <rPh sb="12" eb="13">
      <t>チョウ</t>
    </rPh>
    <phoneticPr fontId="1"/>
  </si>
  <si>
    <t>D212</t>
  </si>
  <si>
    <t>訪問型独自サービスⅥ/2　3割負担</t>
    <rPh sb="0" eb="2">
      <t>ホウモン</t>
    </rPh>
    <rPh sb="2" eb="3">
      <t>ガタ</t>
    </rPh>
    <rPh sb="3" eb="5">
      <t>ドクジ</t>
    </rPh>
    <phoneticPr fontId="1"/>
  </si>
  <si>
    <t>訪問型独自サービスⅣ/2・虐待防止減算　2割負担</t>
    <rPh sb="0" eb="2">
      <t>ホウモン</t>
    </rPh>
    <rPh sb="2" eb="3">
      <t>ガタ</t>
    </rPh>
    <rPh sb="3" eb="5">
      <t>ドクジ</t>
    </rPh>
    <phoneticPr fontId="1"/>
  </si>
  <si>
    <t>1日につき</t>
    <rPh sb="1" eb="2">
      <t>ニチ</t>
    </rPh>
    <phoneticPr fontId="1"/>
  </si>
  <si>
    <t>訪問型独自サービス高齢者虐待防止措置未実施減算Ⅲ　日割り</t>
    <rPh sb="9" eb="12">
      <t>コウレイシャ</t>
    </rPh>
    <rPh sb="12" eb="14">
      <t>ギャクタイ</t>
    </rPh>
    <rPh sb="14" eb="16">
      <t>ボウシ</t>
    </rPh>
    <rPh sb="16" eb="18">
      <t>ソチ</t>
    </rPh>
    <rPh sb="18" eb="21">
      <t>ミジッシ</t>
    </rPh>
    <rPh sb="21" eb="23">
      <t>ゲンサン</t>
    </rPh>
    <rPh sb="25" eb="27">
      <t>ヒワ</t>
    </rPh>
    <phoneticPr fontId="1"/>
  </si>
  <si>
    <t>通所型独自業務継続計画未策定減算2日割り</t>
    <rPh sb="5" eb="7">
      <t>ギョウム</t>
    </rPh>
    <rPh sb="7" eb="9">
      <t>ケイゾク</t>
    </rPh>
    <rPh sb="9" eb="11">
      <t>ケイカク</t>
    </rPh>
    <rPh sb="11" eb="14">
      <t>ミサクテイ</t>
    </rPh>
    <rPh sb="14" eb="16">
      <t>ゲンサン</t>
    </rPh>
    <rPh sb="17" eb="19">
      <t>ヒワ</t>
    </rPh>
    <phoneticPr fontId="1"/>
  </si>
  <si>
    <t>1日につき</t>
    <rPh sb="1" eb="2">
      <t>ヒ</t>
    </rPh>
    <phoneticPr fontId="1"/>
  </si>
  <si>
    <t>訪問型独自サービス同一建物減算Ⅰ</t>
    <rPh sb="0" eb="2">
      <t>ホウモン</t>
    </rPh>
    <rPh sb="2" eb="3">
      <t>ガタ</t>
    </rPh>
    <rPh sb="3" eb="5">
      <t>ドクジ</t>
    </rPh>
    <rPh sb="9" eb="11">
      <t>ドウイツ</t>
    </rPh>
    <rPh sb="11" eb="13">
      <t>タテモノ</t>
    </rPh>
    <rPh sb="13" eb="15">
      <t>ゲンサン</t>
    </rPh>
    <phoneticPr fontId="1"/>
  </si>
  <si>
    <t>特別地域加算</t>
    <rPh sb="0" eb="2">
      <t>トクベツ</t>
    </rPh>
    <rPh sb="2" eb="3">
      <t>チ</t>
    </rPh>
    <rPh sb="3" eb="4">
      <t>イキ</t>
    </rPh>
    <rPh sb="4" eb="6">
      <t>カサン</t>
    </rPh>
    <phoneticPr fontId="1"/>
  </si>
  <si>
    <t>１　訪問型サービス（独自）サービスコード表</t>
  </si>
  <si>
    <t>通所型独自サービス２・定超</t>
    <rPh sb="0" eb="2">
      <t>ツウショ</t>
    </rPh>
    <rPh sb="2" eb="3">
      <t>ガタ</t>
    </rPh>
    <rPh sb="11" eb="12">
      <t>テイ</t>
    </rPh>
    <rPh sb="12" eb="13">
      <t>チョウ</t>
    </rPh>
    <phoneticPr fontId="1"/>
  </si>
  <si>
    <t>中山間地域等における小規模事業所加算</t>
    <rPh sb="0" eb="1">
      <t>ナカ</t>
    </rPh>
    <rPh sb="1" eb="3">
      <t>サンカン</t>
    </rPh>
    <rPh sb="3" eb="5">
      <t>チイキ</t>
    </rPh>
    <rPh sb="5" eb="6">
      <t>トウ</t>
    </rPh>
    <rPh sb="10" eb="13">
      <t>ショウキボ</t>
    </rPh>
    <rPh sb="13" eb="16">
      <t>ジギョウショ</t>
    </rPh>
    <rPh sb="16" eb="18">
      <t>カサン</t>
    </rPh>
    <phoneticPr fontId="1"/>
  </si>
  <si>
    <t>訪問型独自サービスⅡ/2　3割負担</t>
    <rPh sb="0" eb="2">
      <t>ホウモン</t>
    </rPh>
    <rPh sb="2" eb="3">
      <t>ガタ</t>
    </rPh>
    <rPh sb="3" eb="5">
      <t>ドクジ</t>
    </rPh>
    <phoneticPr fontId="1"/>
  </si>
  <si>
    <r>
      <t>ロ</t>
    </r>
    <r>
      <rPr>
        <sz val="11"/>
        <color theme="1"/>
        <rFont val="メイリオ"/>
      </rPr>
      <t>　生活機能向上グループ活動加算</t>
    </r>
    <rPh sb="2" eb="4">
      <t>セイカツ</t>
    </rPh>
    <rPh sb="4" eb="6">
      <t>キノウ</t>
    </rPh>
    <rPh sb="6" eb="8">
      <t>コウジョウ</t>
    </rPh>
    <rPh sb="12" eb="14">
      <t>カツドウ</t>
    </rPh>
    <rPh sb="14" eb="16">
      <t>カサン</t>
    </rPh>
    <phoneticPr fontId="1"/>
  </si>
  <si>
    <t>中山間地域等に居住する者へのサービス提供加算</t>
    <rPh sb="0" eb="1">
      <t>ナカ</t>
    </rPh>
    <rPh sb="1" eb="3">
      <t>サンカン</t>
    </rPh>
    <rPh sb="3" eb="5">
      <t>チイキ</t>
    </rPh>
    <rPh sb="5" eb="6">
      <t>トウ</t>
    </rPh>
    <rPh sb="7" eb="9">
      <t>キョジュウ</t>
    </rPh>
    <rPh sb="11" eb="12">
      <t>モノ</t>
    </rPh>
    <rPh sb="18" eb="20">
      <t>テイキョウ</t>
    </rPh>
    <rPh sb="20" eb="22">
      <t>カサン</t>
    </rPh>
    <phoneticPr fontId="1"/>
  </si>
  <si>
    <t>通所型独自サービス処遇改善加算Ⅰ</t>
    <rPh sb="0" eb="2">
      <t>ツウショ</t>
    </rPh>
    <rPh sb="2" eb="3">
      <t>ガタ</t>
    </rPh>
    <rPh sb="9" eb="11">
      <t>ショグウ</t>
    </rPh>
    <rPh sb="11" eb="13">
      <t>カイゼン</t>
    </rPh>
    <rPh sb="13" eb="15">
      <t>カサン</t>
    </rPh>
    <phoneticPr fontId="1"/>
  </si>
  <si>
    <r>
      <t>訪問型サービスＡ（基準緩和型・緩和した基準によるサービス）サービスコード表（</t>
    </r>
    <r>
      <rPr>
        <sz val="10"/>
        <color rgb="FFFF0000"/>
        <rFont val="メイリオ"/>
      </rPr>
      <t>研修修了者</t>
    </r>
    <r>
      <rPr>
        <sz val="10"/>
        <color auto="1"/>
        <rFont val="メイリオ"/>
      </rPr>
      <t>）</t>
    </r>
    <rPh sb="0" eb="2">
      <t>ホウモン</t>
    </rPh>
    <rPh sb="2" eb="3">
      <t>ガタ</t>
    </rPh>
    <rPh sb="9" eb="11">
      <t>キジュン</t>
    </rPh>
    <rPh sb="11" eb="13">
      <t>カンワ</t>
    </rPh>
    <rPh sb="13" eb="14">
      <t>ガタ</t>
    </rPh>
    <rPh sb="15" eb="17">
      <t>カンワ</t>
    </rPh>
    <rPh sb="19" eb="21">
      <t>キジュン</t>
    </rPh>
    <rPh sb="36" eb="37">
      <t>ヒョウ</t>
    </rPh>
    <rPh sb="38" eb="40">
      <t>ケンシュウ</t>
    </rPh>
    <rPh sb="40" eb="43">
      <t>シュウリョウシャ</t>
    </rPh>
    <phoneticPr fontId="1"/>
  </si>
  <si>
    <t>訪問型独自サービスⅤ/2・業務計画減算　2割負担</t>
    <rPh sb="0" eb="2">
      <t>ホウモン</t>
    </rPh>
    <rPh sb="2" eb="3">
      <t>ガタ</t>
    </rPh>
    <rPh sb="3" eb="5">
      <t>ドクジ</t>
    </rPh>
    <rPh sb="13" eb="15">
      <t>ギョウム</t>
    </rPh>
    <rPh sb="15" eb="17">
      <t>ケイカク</t>
    </rPh>
    <phoneticPr fontId="1"/>
  </si>
  <si>
    <t>訪問型独自サービスⅤ/3・3割負担</t>
    <rPh sb="0" eb="2">
      <t>ホウモン</t>
    </rPh>
    <rPh sb="2" eb="3">
      <t>ガタ</t>
    </rPh>
    <rPh sb="3" eb="5">
      <t>ドクジ</t>
    </rPh>
    <phoneticPr fontId="1"/>
  </si>
  <si>
    <t>所定単位数の　5％　加算</t>
    <rPh sb="0" eb="2">
      <t>ショテイ</t>
    </rPh>
    <rPh sb="2" eb="5">
      <t>タンイスウ</t>
    </rPh>
    <rPh sb="10" eb="12">
      <t>カサン</t>
    </rPh>
    <phoneticPr fontId="1"/>
  </si>
  <si>
    <t>訪問型独自サービス小規模事業所加算</t>
    <rPh sb="0" eb="2">
      <t>ホウモン</t>
    </rPh>
    <rPh sb="2" eb="3">
      <t>ガタ</t>
    </rPh>
    <rPh sb="9" eb="12">
      <t>ショウキボ</t>
    </rPh>
    <rPh sb="12" eb="15">
      <t>ジギョウショ</t>
    </rPh>
    <rPh sb="15" eb="17">
      <t>カサン</t>
    </rPh>
    <phoneticPr fontId="1"/>
  </si>
  <si>
    <t>訪問型独自サービス１　日割</t>
    <rPh sb="0" eb="2">
      <t>ホウモン</t>
    </rPh>
    <rPh sb="2" eb="3">
      <t>ガタ</t>
    </rPh>
    <rPh sb="11" eb="13">
      <t>ヒワ</t>
    </rPh>
    <phoneticPr fontId="1"/>
  </si>
  <si>
    <t>訪問型独自サービス特別地域加算</t>
    <rPh sb="0" eb="2">
      <t>ホウモン</t>
    </rPh>
    <rPh sb="2" eb="3">
      <t>ガタ</t>
    </rPh>
    <rPh sb="9" eb="11">
      <t>トクベツ</t>
    </rPh>
    <rPh sb="11" eb="13">
      <t>チイキ</t>
    </rPh>
    <rPh sb="13" eb="15">
      <t>カサン</t>
    </rPh>
    <phoneticPr fontId="1"/>
  </si>
  <si>
    <t>訪問型独自サービス中山間地域等提供加算</t>
    <rPh sb="0" eb="2">
      <t>ホウモン</t>
    </rPh>
    <rPh sb="2" eb="3">
      <t>ガタ</t>
    </rPh>
    <rPh sb="9" eb="10">
      <t>チュウ</t>
    </rPh>
    <rPh sb="10" eb="12">
      <t>ヤマアイ</t>
    </rPh>
    <rPh sb="12" eb="14">
      <t>チイキ</t>
    </rPh>
    <rPh sb="14" eb="15">
      <t>トウ</t>
    </rPh>
    <rPh sb="15" eb="17">
      <t>テイキョウ</t>
    </rPh>
    <rPh sb="17" eb="19">
      <t>カサン</t>
    </rPh>
    <phoneticPr fontId="1"/>
  </si>
  <si>
    <t>訪問型独自サービスⅡ/2・業務計画減算　3割負担</t>
    <rPh sb="0" eb="2">
      <t>ホウモン</t>
    </rPh>
    <rPh sb="2" eb="3">
      <t>ガタ</t>
    </rPh>
    <rPh sb="3" eb="5">
      <t>ドクジ</t>
    </rPh>
    <rPh sb="13" eb="15">
      <t>ギョウム</t>
    </rPh>
    <rPh sb="15" eb="17">
      <t>ケイカク</t>
    </rPh>
    <phoneticPr fontId="1"/>
  </si>
  <si>
    <t>訪問型独自サービス初回加算</t>
    <rPh sb="0" eb="2">
      <t>ホウモン</t>
    </rPh>
    <rPh sb="2" eb="3">
      <t>ガタ</t>
    </rPh>
    <rPh sb="9" eb="11">
      <t>ショカイ</t>
    </rPh>
    <rPh sb="11" eb="13">
      <t>カサン</t>
    </rPh>
    <phoneticPr fontId="1"/>
  </si>
  <si>
    <t>訪問型独自サービス処遇改善加算Ⅰ</t>
    <rPh sb="0" eb="2">
      <t>ホウモン</t>
    </rPh>
    <rPh sb="2" eb="3">
      <t>ガタ</t>
    </rPh>
    <rPh sb="9" eb="11">
      <t>ショグウ</t>
    </rPh>
    <rPh sb="11" eb="13">
      <t>カイゼン</t>
    </rPh>
    <rPh sb="13" eb="15">
      <t>カサン</t>
    </rPh>
    <phoneticPr fontId="1"/>
  </si>
  <si>
    <t>（１）サービス提供体制強化加算（Ⅰ）</t>
  </si>
  <si>
    <t>訪問型独自サービス処遇改善加算Ⅱ</t>
    <rPh sb="0" eb="2">
      <t>ホウモン</t>
    </rPh>
    <rPh sb="2" eb="3">
      <t>ガタ</t>
    </rPh>
    <rPh sb="9" eb="11">
      <t>ショグウ</t>
    </rPh>
    <rPh sb="11" eb="13">
      <t>カイゼン</t>
    </rPh>
    <rPh sb="13" eb="15">
      <t>カサン</t>
    </rPh>
    <phoneticPr fontId="1"/>
  </si>
  <si>
    <t>訪問型独自サービス処遇改善加算Ⅲ</t>
    <rPh sb="0" eb="2">
      <t>ホウモン</t>
    </rPh>
    <rPh sb="2" eb="3">
      <t>ガタ</t>
    </rPh>
    <rPh sb="9" eb="11">
      <t>ショグウ</t>
    </rPh>
    <rPh sb="11" eb="13">
      <t>カイゼン</t>
    </rPh>
    <rPh sb="13" eb="15">
      <t>カサン</t>
    </rPh>
    <phoneticPr fontId="1"/>
  </si>
  <si>
    <t>訪問型独自サービス初回加算/2　3割負担</t>
    <rPh sb="0" eb="2">
      <t>ホウモン</t>
    </rPh>
    <rPh sb="2" eb="3">
      <t>ガタ</t>
    </rPh>
    <rPh sb="3" eb="5">
      <t>ドクジ</t>
    </rPh>
    <rPh sb="9" eb="11">
      <t>ショカイ</t>
    </rPh>
    <rPh sb="11" eb="13">
      <t>カサン</t>
    </rPh>
    <rPh sb="17" eb="18">
      <t>ワリ</t>
    </rPh>
    <rPh sb="18" eb="20">
      <t>フタン</t>
    </rPh>
    <phoneticPr fontId="1"/>
  </si>
  <si>
    <t>訪問型独自サービスⅤ/3・1割負担</t>
    <rPh sb="0" eb="2">
      <t>ホウモン</t>
    </rPh>
    <rPh sb="2" eb="3">
      <t>ガタ</t>
    </rPh>
    <rPh sb="3" eb="5">
      <t>ドクジ</t>
    </rPh>
    <phoneticPr fontId="1"/>
  </si>
  <si>
    <t>所定単位数の　 5％　加算</t>
  </si>
  <si>
    <t>※月８回までの利用</t>
  </si>
  <si>
    <t>（２）口腔機能向上加算（Ⅱ）</t>
  </si>
  <si>
    <t>事業対象者・要支援１　　　　　　　　　　　　　　　　　　　　　　　　　　　　</t>
    <rPh sb="0" eb="2">
      <t>ジギョウ</t>
    </rPh>
    <rPh sb="2" eb="4">
      <t>タイショウ</t>
    </rPh>
    <rPh sb="4" eb="5">
      <t>シャ</t>
    </rPh>
    <rPh sb="6" eb="9">
      <t>ヨウシエン</t>
    </rPh>
    <phoneticPr fontId="1"/>
  </si>
  <si>
    <t>200単位加算（3割負担）</t>
    <rPh sb="3" eb="5">
      <t>タンイ</t>
    </rPh>
    <rPh sb="5" eb="7">
      <t>カサン</t>
    </rPh>
    <rPh sb="9" eb="10">
      <t>ワリ</t>
    </rPh>
    <rPh sb="10" eb="12">
      <t>フタン</t>
    </rPh>
    <phoneticPr fontId="1"/>
  </si>
  <si>
    <t>訪問型独自サービスⅤ/2　1割負担</t>
    <rPh sb="0" eb="2">
      <t>ホウモン</t>
    </rPh>
    <rPh sb="2" eb="3">
      <t>ガタ</t>
    </rPh>
    <rPh sb="3" eb="5">
      <t>ドクジ</t>
    </rPh>
    <phoneticPr fontId="1"/>
  </si>
  <si>
    <t>事業対象者・要支援１</t>
    <rPh sb="0" eb="2">
      <t>ジギョウ</t>
    </rPh>
    <rPh sb="2" eb="5">
      <t>タイショウシャ</t>
    </rPh>
    <rPh sb="6" eb="9">
      <t>ヨウシエン</t>
    </rPh>
    <phoneticPr fontId="1"/>
  </si>
  <si>
    <t>事業対象者・要支援２</t>
    <rPh sb="0" eb="2">
      <t>ジギョウ</t>
    </rPh>
    <rPh sb="2" eb="5">
      <t>タイショウシャ</t>
    </rPh>
    <rPh sb="6" eb="9">
      <t>ヨウシエン</t>
    </rPh>
    <phoneticPr fontId="1"/>
  </si>
  <si>
    <t>事業対象者・要支援１・２（週２回程度）（3割負担）</t>
    <rPh sb="0" eb="2">
      <t>ジギョウ</t>
    </rPh>
    <rPh sb="2" eb="4">
      <t>タイショウ</t>
    </rPh>
    <rPh sb="4" eb="5">
      <t>シャ</t>
    </rPh>
    <rPh sb="6" eb="9">
      <t>ヨウシエン</t>
    </rPh>
    <rPh sb="13" eb="14">
      <t>シュウ</t>
    </rPh>
    <rPh sb="15" eb="16">
      <t>カイ</t>
    </rPh>
    <rPh sb="16" eb="18">
      <t>テイド</t>
    </rPh>
    <phoneticPr fontId="1"/>
  </si>
  <si>
    <t>訪問型独自サービスⅡ/2・虐待防止減算　3割負担</t>
    <rPh sb="0" eb="2">
      <t>ホウモン</t>
    </rPh>
    <rPh sb="2" eb="3">
      <t>ガタ</t>
    </rPh>
    <rPh sb="3" eb="5">
      <t>ドクジ</t>
    </rPh>
    <phoneticPr fontId="1"/>
  </si>
  <si>
    <t>通所型独自サービス同一建物減算１</t>
    <rPh sb="0" eb="2">
      <t>ツウショ</t>
    </rPh>
    <rPh sb="2" eb="3">
      <t>ガタ</t>
    </rPh>
    <rPh sb="9" eb="11">
      <t>ドウイツ</t>
    </rPh>
    <rPh sb="11" eb="13">
      <t>タテモノ</t>
    </rPh>
    <rPh sb="13" eb="15">
      <t>ゲンザン</t>
    </rPh>
    <phoneticPr fontId="1"/>
  </si>
  <si>
    <t>所定単位数の　15％　加算</t>
  </si>
  <si>
    <t>200単位加算（2割負担）</t>
    <rPh sb="3" eb="5">
      <t>タンイ</t>
    </rPh>
    <rPh sb="5" eb="7">
      <t>カサン</t>
    </rPh>
    <rPh sb="9" eb="10">
      <t>ワリ</t>
    </rPh>
    <rPh sb="10" eb="12">
      <t>フタン</t>
    </rPh>
    <phoneticPr fontId="1"/>
  </si>
  <si>
    <t>訪問型独自サービスⅤ/2　2割負担</t>
    <rPh sb="0" eb="2">
      <t>ホウモン</t>
    </rPh>
    <rPh sb="2" eb="3">
      <t>ガタ</t>
    </rPh>
    <rPh sb="3" eb="5">
      <t>ドクジ</t>
    </rPh>
    <phoneticPr fontId="1"/>
  </si>
  <si>
    <t>訪問型独自サービスⅤ/3・虐待防止減算　3割負担</t>
    <rPh sb="0" eb="2">
      <t>ホウモン</t>
    </rPh>
    <rPh sb="2" eb="3">
      <t>ガタ</t>
    </rPh>
    <rPh sb="3" eb="5">
      <t>ドクジ</t>
    </rPh>
    <rPh sb="13" eb="15">
      <t>ギャクタイ</t>
    </rPh>
    <rPh sb="15" eb="17">
      <t>ボウシ</t>
    </rPh>
    <rPh sb="17" eb="19">
      <t>ゲンサン</t>
    </rPh>
    <phoneticPr fontId="1"/>
  </si>
  <si>
    <t>（２）介護職員処遇改善加算（Ⅱ）</t>
    <rPh sb="3" eb="5">
      <t>カイゴ</t>
    </rPh>
    <rPh sb="5" eb="7">
      <t>ショクイン</t>
    </rPh>
    <rPh sb="7" eb="9">
      <t>ショグウ</t>
    </rPh>
    <rPh sb="9" eb="11">
      <t>カイゼン</t>
    </rPh>
    <rPh sb="11" eb="13">
      <t>カサン</t>
    </rPh>
    <phoneticPr fontId="1"/>
  </si>
  <si>
    <t>（３）介護職員処遇改善加算（Ⅲ）</t>
    <rPh sb="3" eb="5">
      <t>カイゴ</t>
    </rPh>
    <rPh sb="5" eb="7">
      <t>ショクイン</t>
    </rPh>
    <rPh sb="7" eb="9">
      <t>ショグウ</t>
    </rPh>
    <rPh sb="9" eb="11">
      <t>カイゼン</t>
    </rPh>
    <rPh sb="11" eb="13">
      <t>カサン</t>
    </rPh>
    <phoneticPr fontId="1"/>
  </si>
  <si>
    <t>定員超過の場合</t>
    <rPh sb="0" eb="2">
      <t>テイイン</t>
    </rPh>
    <rPh sb="2" eb="4">
      <t>チョウカ</t>
    </rPh>
    <rPh sb="5" eb="7">
      <t>バアイ</t>
    </rPh>
    <phoneticPr fontId="1"/>
  </si>
  <si>
    <t>看護・介護職員が欠員の場合</t>
    <rPh sb="0" eb="2">
      <t>カンゴ</t>
    </rPh>
    <rPh sb="3" eb="5">
      <t>カイゴ</t>
    </rPh>
    <rPh sb="5" eb="7">
      <t>ショクイン</t>
    </rPh>
    <rPh sb="8" eb="10">
      <t>ケツイン</t>
    </rPh>
    <rPh sb="11" eb="13">
      <t>バアイ</t>
    </rPh>
    <phoneticPr fontId="1"/>
  </si>
  <si>
    <t>イ　通所型サービス費（独自）</t>
    <rPh sb="2" eb="4">
      <t>ツウショ</t>
    </rPh>
    <rPh sb="4" eb="5">
      <t>ガタ</t>
    </rPh>
    <rPh sb="9" eb="10">
      <t>ヒ</t>
    </rPh>
    <phoneticPr fontId="1"/>
  </si>
  <si>
    <t>×７０％</t>
  </si>
  <si>
    <t>高齢者虐待防止措置未実施減算・
業務継続計画未算定減算　
3727単位－(虐待防止減算・業務計画減算)</t>
    <rPh sb="16" eb="18">
      <t>ギョウム</t>
    </rPh>
    <rPh sb="18" eb="20">
      <t>ケイゾク</t>
    </rPh>
    <rPh sb="20" eb="22">
      <t>ケイカク</t>
    </rPh>
    <rPh sb="22" eb="23">
      <t>ミ</t>
    </rPh>
    <rPh sb="23" eb="25">
      <t>サンテイ</t>
    </rPh>
    <rPh sb="25" eb="27">
      <t>ゲンサン</t>
    </rPh>
    <rPh sb="33" eb="35">
      <t>タンイ</t>
    </rPh>
    <rPh sb="37" eb="39">
      <t>ギャクタイ</t>
    </rPh>
    <rPh sb="39" eb="41">
      <t>ボウシ</t>
    </rPh>
    <rPh sb="41" eb="43">
      <t>ゲンサン</t>
    </rPh>
    <rPh sb="44" eb="46">
      <t>ギョウム</t>
    </rPh>
    <rPh sb="46" eb="48">
      <t>ケイカク</t>
    </rPh>
    <rPh sb="48" eb="50">
      <t>ゲンサン</t>
    </rPh>
    <phoneticPr fontId="1"/>
  </si>
  <si>
    <t>通所型独自サービス１</t>
    <rPh sb="0" eb="2">
      <t>ツウショ</t>
    </rPh>
    <rPh sb="2" eb="3">
      <t>ガタ</t>
    </rPh>
    <rPh sb="3" eb="5">
      <t>ドクジ</t>
    </rPh>
    <phoneticPr fontId="1"/>
  </si>
  <si>
    <t>通所型独自サービス２</t>
    <rPh sb="0" eb="2">
      <t>ツウショ</t>
    </rPh>
    <rPh sb="2" eb="3">
      <t>ガタ</t>
    </rPh>
    <phoneticPr fontId="1"/>
  </si>
  <si>
    <t>事業所と同一建物に居住する者又は同一建物から利用する者に通所型サービス（独自）を行う場合</t>
    <rPh sb="0" eb="3">
      <t>ジギョウショ</t>
    </rPh>
    <rPh sb="4" eb="6">
      <t>ドウイツ</t>
    </rPh>
    <rPh sb="6" eb="8">
      <t>タテモノ</t>
    </rPh>
    <rPh sb="9" eb="11">
      <t>キョジュウ</t>
    </rPh>
    <rPh sb="13" eb="14">
      <t>モノ</t>
    </rPh>
    <rPh sb="14" eb="15">
      <t>マタ</t>
    </rPh>
    <rPh sb="16" eb="18">
      <t>ドウイツ</t>
    </rPh>
    <rPh sb="18" eb="20">
      <t>タテモノ</t>
    </rPh>
    <rPh sb="22" eb="24">
      <t>リヨウ</t>
    </rPh>
    <rPh sb="26" eb="27">
      <t>モノ</t>
    </rPh>
    <rPh sb="28" eb="30">
      <t>ツウショ</t>
    </rPh>
    <rPh sb="30" eb="31">
      <t>ガタ</t>
    </rPh>
    <rPh sb="40" eb="41">
      <t>オコナ</t>
    </rPh>
    <rPh sb="42" eb="44">
      <t>バアイ</t>
    </rPh>
    <phoneticPr fontId="1"/>
  </si>
  <si>
    <t>通所型独自サービス中山間地域等提供加算</t>
    <rPh sb="0" eb="2">
      <t>ツウショ</t>
    </rPh>
    <rPh sb="2" eb="3">
      <t>ガタ</t>
    </rPh>
    <rPh sb="9" eb="10">
      <t>チュウ</t>
    </rPh>
    <rPh sb="10" eb="12">
      <t>ヤマアイ</t>
    </rPh>
    <rPh sb="12" eb="14">
      <t>チイキ</t>
    </rPh>
    <rPh sb="14" eb="15">
      <t>トウ</t>
    </rPh>
    <rPh sb="15" eb="17">
      <t>テイキョウ</t>
    </rPh>
    <rPh sb="17" eb="19">
      <t>カサン</t>
    </rPh>
    <phoneticPr fontId="1"/>
  </si>
  <si>
    <t>訪問型独自サービスⅢ/2・虐待防止減算　3割負担</t>
    <rPh sb="0" eb="2">
      <t>ホウモン</t>
    </rPh>
    <rPh sb="2" eb="3">
      <t>ガタ</t>
    </rPh>
    <rPh sb="3" eb="5">
      <t>ドクジ</t>
    </rPh>
    <phoneticPr fontId="1"/>
  </si>
  <si>
    <t>通所型独自サービス若年性認知症受入加算</t>
    <rPh sb="0" eb="2">
      <t>ツウショ</t>
    </rPh>
    <rPh sb="2" eb="3">
      <t>ガタ</t>
    </rPh>
    <rPh sb="9" eb="12">
      <t>ジャクネンセイ</t>
    </rPh>
    <rPh sb="12" eb="15">
      <t>ニンチショウ</t>
    </rPh>
    <rPh sb="15" eb="17">
      <t>ウケイレ</t>
    </rPh>
    <rPh sb="17" eb="19">
      <t>カサン</t>
    </rPh>
    <phoneticPr fontId="1"/>
  </si>
  <si>
    <t>２　通所型サービス（独自）サービスコード表</t>
  </si>
  <si>
    <t>所定単位数の　15％　減算</t>
    <rPh sb="0" eb="2">
      <t>ショテイ</t>
    </rPh>
    <rPh sb="2" eb="4">
      <t>タンイ</t>
    </rPh>
    <rPh sb="4" eb="5">
      <t>スウ</t>
    </rPh>
    <rPh sb="11" eb="13">
      <t>ゲンサン</t>
    </rPh>
    <phoneticPr fontId="1"/>
  </si>
  <si>
    <t>通所型独自生活向上グループ活動加算</t>
    <rPh sb="0" eb="2">
      <t>ツウショ</t>
    </rPh>
    <rPh sb="2" eb="3">
      <t>ガタ</t>
    </rPh>
    <rPh sb="5" eb="7">
      <t>セイカツ</t>
    </rPh>
    <rPh sb="7" eb="9">
      <t>コウジョウ</t>
    </rPh>
    <rPh sb="13" eb="15">
      <t>カツドウ</t>
    </rPh>
    <rPh sb="15" eb="17">
      <t>カサン</t>
    </rPh>
    <phoneticPr fontId="1"/>
  </si>
  <si>
    <t>※週２回を超える程度のプランの者が月14回以上利用した場合（日割）</t>
  </si>
  <si>
    <t>訪問型独自サービスⅢ/2・日割・業務計画減算　2割負担</t>
    <rPh sb="13" eb="15">
      <t>ヒワ</t>
    </rPh>
    <rPh sb="16" eb="18">
      <t>ギョウム</t>
    </rPh>
    <rPh sb="18" eb="20">
      <t>ケイカク</t>
    </rPh>
    <phoneticPr fontId="1"/>
  </si>
  <si>
    <t>ワ　初回加算</t>
    <rPh sb="2" eb="4">
      <t>ショカイ</t>
    </rPh>
    <rPh sb="4" eb="6">
      <t>カサン</t>
    </rPh>
    <phoneticPr fontId="1"/>
  </si>
  <si>
    <t>通所型独自サービス提供体制加算Ⅱ１</t>
    <rPh sb="0" eb="2">
      <t>ツウショ</t>
    </rPh>
    <rPh sb="2" eb="3">
      <t>ガタ</t>
    </rPh>
    <rPh sb="9" eb="11">
      <t>テイキョウ</t>
    </rPh>
    <rPh sb="11" eb="13">
      <t>タイセイ</t>
    </rPh>
    <rPh sb="13" eb="15">
      <t>カサン</t>
    </rPh>
    <phoneticPr fontId="1"/>
  </si>
  <si>
    <t>通所型独自サービス処遇改善加算Ⅱ</t>
    <rPh sb="0" eb="2">
      <t>ツウショ</t>
    </rPh>
    <rPh sb="2" eb="3">
      <t>ガタ</t>
    </rPh>
    <rPh sb="9" eb="11">
      <t>ショグウ</t>
    </rPh>
    <rPh sb="11" eb="13">
      <t>カイゼン</t>
    </rPh>
    <rPh sb="13" eb="15">
      <t>カサン</t>
    </rPh>
    <phoneticPr fontId="1"/>
  </si>
  <si>
    <t>訪問型独自サービスⅡ/2・虐待防止減算・業務計画減算　3割負担</t>
    <rPh sb="0" eb="2">
      <t>ホウモン</t>
    </rPh>
    <rPh sb="2" eb="3">
      <t>ガタ</t>
    </rPh>
    <rPh sb="3" eb="5">
      <t>ドクジ</t>
    </rPh>
    <rPh sb="13" eb="15">
      <t>ギャクタイ</t>
    </rPh>
    <rPh sb="15" eb="17">
      <t>ボウシ</t>
    </rPh>
    <rPh sb="17" eb="19">
      <t>ゲンサン</t>
    </rPh>
    <rPh sb="20" eb="22">
      <t>ギョウム</t>
    </rPh>
    <rPh sb="22" eb="24">
      <t>ケイカク</t>
    </rPh>
    <phoneticPr fontId="1"/>
  </si>
  <si>
    <t>通所型独自サービス処遇改善加算Ⅲ</t>
    <rPh sb="0" eb="2">
      <t>ツウショ</t>
    </rPh>
    <rPh sb="2" eb="3">
      <t>ガタ</t>
    </rPh>
    <rPh sb="9" eb="11">
      <t>ショグウ</t>
    </rPh>
    <rPh sb="11" eb="13">
      <t>カイゼン</t>
    </rPh>
    <rPh sb="13" eb="15">
      <t>カサン</t>
    </rPh>
    <phoneticPr fontId="1"/>
  </si>
  <si>
    <t>通所型独自サービス１・人欠</t>
    <rPh sb="0" eb="2">
      <t>ツウショ</t>
    </rPh>
    <rPh sb="2" eb="3">
      <t>ガタ</t>
    </rPh>
    <rPh sb="11" eb="12">
      <t>ジン</t>
    </rPh>
    <rPh sb="12" eb="13">
      <t>ケツ</t>
    </rPh>
    <phoneticPr fontId="1"/>
  </si>
  <si>
    <t>業務継続計画未算定減算　×99％</t>
    <rPh sb="0" eb="2">
      <t>ギョウム</t>
    </rPh>
    <rPh sb="2" eb="4">
      <t>ケイゾク</t>
    </rPh>
    <rPh sb="4" eb="6">
      <t>ケイカク</t>
    </rPh>
    <rPh sb="6" eb="7">
      <t>ミ</t>
    </rPh>
    <rPh sb="7" eb="9">
      <t>サンテイ</t>
    </rPh>
    <rPh sb="9" eb="11">
      <t>ゲンサン</t>
    </rPh>
    <phoneticPr fontId="1"/>
  </si>
  <si>
    <t>訪問型独自サービスⅡ/3・虐待防止減算　1割負担</t>
    <rPh sb="0" eb="2">
      <t>ホウモン</t>
    </rPh>
    <rPh sb="2" eb="3">
      <t>ガタ</t>
    </rPh>
    <rPh sb="3" eb="5">
      <t>ドクジ</t>
    </rPh>
    <rPh sb="13" eb="15">
      <t>ギャクタイ</t>
    </rPh>
    <rPh sb="15" eb="17">
      <t>ボウシ</t>
    </rPh>
    <rPh sb="17" eb="19">
      <t>ゲンサン</t>
    </rPh>
    <phoneticPr fontId="1"/>
  </si>
  <si>
    <t xml:space="preserve">訪問型独自業務継続計画未策定減算１３日割 </t>
  </si>
  <si>
    <t>訪問型独自サービスⅠ/3・日割・虐待防止減算・業務計画減算　1割負担</t>
    <rPh sb="16" eb="18">
      <t>ギャクタイ</t>
    </rPh>
    <rPh sb="18" eb="20">
      <t>ボウシ</t>
    </rPh>
    <rPh sb="20" eb="22">
      <t>ゲンサン</t>
    </rPh>
    <phoneticPr fontId="1"/>
  </si>
  <si>
    <t>※週１回程度のプランの者が月５回以上利用した場合</t>
  </si>
  <si>
    <t>訪問型独自サービスⅠ/3・虐待防止減算・業務計画減算　2割負担</t>
    <rPh sb="13" eb="15">
      <t>ギャクタイ</t>
    </rPh>
    <rPh sb="15" eb="17">
      <t>ボウシ</t>
    </rPh>
    <rPh sb="17" eb="19">
      <t>ゲンサン</t>
    </rPh>
    <phoneticPr fontId="1"/>
  </si>
  <si>
    <t>通所型独自サービス高齢者虐待防止措置未実施減算２日割り</t>
    <rPh sb="9" eb="12">
      <t>コウレイシャ</t>
    </rPh>
    <rPh sb="12" eb="14">
      <t>ギャクタイ</t>
    </rPh>
    <rPh sb="14" eb="16">
      <t>ボウシ</t>
    </rPh>
    <rPh sb="16" eb="18">
      <t>ソチ</t>
    </rPh>
    <rPh sb="18" eb="21">
      <t>ミジッシ</t>
    </rPh>
    <rPh sb="21" eb="23">
      <t>ゲンサン</t>
    </rPh>
    <rPh sb="24" eb="26">
      <t>ヒワ</t>
    </rPh>
    <phoneticPr fontId="1"/>
  </si>
  <si>
    <t>定員超過の場合</t>
  </si>
  <si>
    <t>の利用者20人以上にサービスを行う場合</t>
  </si>
  <si>
    <r>
      <t>ヌ</t>
    </r>
    <r>
      <rPr>
        <sz val="11"/>
        <color theme="1"/>
        <rFont val="メイリオ"/>
      </rPr>
      <t>　生活機能向上連携加算</t>
    </r>
  </si>
  <si>
    <t>A3</t>
  </si>
  <si>
    <t>要支援２（週２回を超える程度）（2割負担）</t>
    <rPh sb="0" eb="3">
      <t>ヨウシエン</t>
    </rPh>
    <rPh sb="5" eb="6">
      <t>シュウ</t>
    </rPh>
    <rPh sb="7" eb="8">
      <t>カイ</t>
    </rPh>
    <rPh sb="9" eb="10">
      <t>コ</t>
    </rPh>
    <rPh sb="12" eb="14">
      <t>テイド</t>
    </rPh>
    <phoneticPr fontId="1"/>
  </si>
  <si>
    <t>訪問型独自サービスⅤ/2・虐待防止減算　3割負担</t>
    <rPh sb="0" eb="2">
      <t>ホウモン</t>
    </rPh>
    <rPh sb="2" eb="3">
      <t>ガタ</t>
    </rPh>
    <rPh sb="3" eb="5">
      <t>ドクジ</t>
    </rPh>
    <phoneticPr fontId="1"/>
  </si>
  <si>
    <t>訪問型独自サービスⅢ/2・日割・虐待防止減算・業務計画減算　3割負担</t>
    <rPh sb="13" eb="15">
      <t>ヒワ</t>
    </rPh>
    <rPh sb="16" eb="18">
      <t>ギャクタイ</t>
    </rPh>
    <rPh sb="18" eb="20">
      <t>ボウシ</t>
    </rPh>
    <rPh sb="20" eb="22">
      <t>ゲンサン</t>
    </rPh>
    <rPh sb="23" eb="25">
      <t>ギョウム</t>
    </rPh>
    <rPh sb="25" eb="27">
      <t>ケイカク</t>
    </rPh>
    <phoneticPr fontId="1"/>
  </si>
  <si>
    <t>訪問型独自サービスⅠ/2　1割負担</t>
    <rPh sb="0" eb="2">
      <t>ホウモン</t>
    </rPh>
    <rPh sb="2" eb="3">
      <t>ガタ</t>
    </rPh>
    <rPh sb="3" eb="5">
      <t>ドクジ</t>
    </rPh>
    <phoneticPr fontId="1"/>
  </si>
  <si>
    <t>訪問型独自サービス初回加算/2　1割負担</t>
    <rPh sb="0" eb="2">
      <t>ホウモン</t>
    </rPh>
    <rPh sb="2" eb="3">
      <t>ガタ</t>
    </rPh>
    <rPh sb="3" eb="5">
      <t>ドクジ</t>
    </rPh>
    <rPh sb="9" eb="11">
      <t>ショカイ</t>
    </rPh>
    <rPh sb="11" eb="13">
      <t>カサン</t>
    </rPh>
    <rPh sb="17" eb="18">
      <t>ワリ</t>
    </rPh>
    <rPh sb="18" eb="20">
      <t>フタン</t>
    </rPh>
    <phoneticPr fontId="1"/>
  </si>
  <si>
    <t>訪問型独自サービスⅠ/3　2割負担</t>
    <rPh sb="0" eb="2">
      <t>ホウモン</t>
    </rPh>
    <rPh sb="2" eb="3">
      <t>ガタ</t>
    </rPh>
    <rPh sb="3" eb="5">
      <t>ドクジ</t>
    </rPh>
    <phoneticPr fontId="1"/>
  </si>
  <si>
    <t>ヲ　初回加算</t>
    <rPh sb="2" eb="4">
      <t>ショカイ</t>
    </rPh>
    <rPh sb="4" eb="6">
      <t>カサン</t>
    </rPh>
    <phoneticPr fontId="1"/>
  </si>
  <si>
    <t>訪問型独自サービスⅢ/3・虐待防止減算　3割負担</t>
    <rPh sb="0" eb="2">
      <t>ホウモン</t>
    </rPh>
    <rPh sb="2" eb="3">
      <t>ガタ</t>
    </rPh>
    <rPh sb="3" eb="5">
      <t>ドクジ</t>
    </rPh>
    <rPh sb="13" eb="15">
      <t>ギャクタイ</t>
    </rPh>
    <rPh sb="15" eb="17">
      <t>ボウシ</t>
    </rPh>
    <rPh sb="17" eb="19">
      <t>ゲンサン</t>
    </rPh>
    <phoneticPr fontId="1"/>
  </si>
  <si>
    <t>376単位　減算</t>
    <rPh sb="3" eb="5">
      <t>タンイ</t>
    </rPh>
    <rPh sb="6" eb="7">
      <t>ゲン</t>
    </rPh>
    <rPh sb="7" eb="8">
      <t>サン</t>
    </rPh>
    <phoneticPr fontId="1"/>
  </si>
  <si>
    <t>タ　初回加算</t>
    <rPh sb="2" eb="4">
      <t>ショカイ</t>
    </rPh>
    <rPh sb="4" eb="6">
      <t>カサン</t>
    </rPh>
    <phoneticPr fontId="1"/>
  </si>
  <si>
    <t>訪問型独自サービスⅠ/2・日割・虐待防止減算・業務計画減算　1割負担</t>
    <rPh sb="0" eb="2">
      <t>ホウモン</t>
    </rPh>
    <rPh sb="2" eb="3">
      <t>ガタ</t>
    </rPh>
    <rPh sb="3" eb="5">
      <t>ドクジ</t>
    </rPh>
    <rPh sb="13" eb="15">
      <t>ヒワ</t>
    </rPh>
    <rPh sb="16" eb="18">
      <t>ギャクタイ</t>
    </rPh>
    <rPh sb="18" eb="20">
      <t>ボウシ</t>
    </rPh>
    <rPh sb="20" eb="22">
      <t>ゲンサン</t>
    </rPh>
    <rPh sb="23" eb="25">
      <t>ギョウム</t>
    </rPh>
    <rPh sb="25" eb="27">
      <t>ケイカク</t>
    </rPh>
    <rPh sb="27" eb="29">
      <t>ゲンサン</t>
    </rPh>
    <phoneticPr fontId="1"/>
  </si>
  <si>
    <t>訪問型独自サービス生活機能向上加算Ⅰ</t>
  </si>
  <si>
    <t>D213</t>
  </si>
  <si>
    <t>訪問型独自サービスⅡ/3・虐待防止減算　3割負担</t>
    <rPh sb="0" eb="2">
      <t>ホウモン</t>
    </rPh>
    <rPh sb="2" eb="3">
      <t>ガタ</t>
    </rPh>
    <rPh sb="3" eb="5">
      <t>ドクジ</t>
    </rPh>
    <rPh sb="13" eb="15">
      <t>ギャクタイ</t>
    </rPh>
    <rPh sb="15" eb="17">
      <t>ボウシ</t>
    </rPh>
    <rPh sb="17" eb="19">
      <t>ゲンサン</t>
    </rPh>
    <phoneticPr fontId="1"/>
  </si>
  <si>
    <t>（１）生活機能向上連携加算（Ⅰ）</t>
    <rPh sb="3" eb="5">
      <t>セイカツ</t>
    </rPh>
    <rPh sb="5" eb="7">
      <t>キノウ</t>
    </rPh>
    <rPh sb="7" eb="9">
      <t>コウジョウ</t>
    </rPh>
    <rPh sb="9" eb="11">
      <t>レンケイ</t>
    </rPh>
    <rPh sb="11" eb="13">
      <t>カサン</t>
    </rPh>
    <phoneticPr fontId="1"/>
  </si>
  <si>
    <t>訪問型独自サービスⅢ/2・日割　1割負担</t>
    <rPh sb="13" eb="15">
      <t>ヒワ</t>
    </rPh>
    <phoneticPr fontId="1"/>
  </si>
  <si>
    <t>訪問型独自サービスⅢ/2　2割負担</t>
    <rPh sb="0" eb="2">
      <t>ホウモン</t>
    </rPh>
    <rPh sb="2" eb="3">
      <t>ガタ</t>
    </rPh>
    <rPh sb="3" eb="5">
      <t>ドクジ</t>
    </rPh>
    <phoneticPr fontId="1"/>
  </si>
  <si>
    <t>（２）生活機能向上連携加算（Ⅱ）</t>
  </si>
  <si>
    <t>（独自）（１）</t>
  </si>
  <si>
    <t>訪問型独自サービスⅠ/2　2割負担</t>
    <rPh sb="0" eb="2">
      <t>ホウモン</t>
    </rPh>
    <rPh sb="2" eb="3">
      <t>ガタ</t>
    </rPh>
    <rPh sb="3" eb="5">
      <t>ドクジ</t>
    </rPh>
    <phoneticPr fontId="1"/>
  </si>
  <si>
    <t>訪問型独自サービスⅡ/3・日割・虐待防止減算　3割負担</t>
    <rPh sb="0" eb="2">
      <t>ホウモン</t>
    </rPh>
    <rPh sb="2" eb="3">
      <t>ガタ</t>
    </rPh>
    <rPh sb="3" eb="5">
      <t>ドクジ</t>
    </rPh>
    <rPh sb="13" eb="15">
      <t>ヒワ</t>
    </rPh>
    <rPh sb="16" eb="18">
      <t>ギャクタイ</t>
    </rPh>
    <rPh sb="18" eb="20">
      <t>ボウシ</t>
    </rPh>
    <rPh sb="20" eb="22">
      <t>ゲンサン</t>
    </rPh>
    <phoneticPr fontId="1"/>
  </si>
  <si>
    <t>（１）口腔機能向上加算（Ⅰ）</t>
  </si>
  <si>
    <t>訪問型独自サービスⅡ/2　1割負担</t>
    <rPh sb="0" eb="2">
      <t>ホウモン</t>
    </rPh>
    <rPh sb="2" eb="3">
      <t>ガタ</t>
    </rPh>
    <rPh sb="3" eb="5">
      <t>ドクジ</t>
    </rPh>
    <phoneticPr fontId="1"/>
  </si>
  <si>
    <t>訪問型独自サービスⅡ/2　2割負担</t>
    <rPh sb="0" eb="2">
      <t>ホウモン</t>
    </rPh>
    <rPh sb="2" eb="3">
      <t>ガタ</t>
    </rPh>
    <rPh sb="3" eb="5">
      <t>ドクジ</t>
    </rPh>
    <phoneticPr fontId="1"/>
  </si>
  <si>
    <t>訪問型独自サービスⅢ/3・日割・虐待防止減算・業務計画減算　1割負担</t>
    <rPh sb="16" eb="18">
      <t>ギャクタイ</t>
    </rPh>
    <rPh sb="18" eb="20">
      <t>ボウシ</t>
    </rPh>
    <rPh sb="20" eb="22">
      <t>ゲンサン</t>
    </rPh>
    <phoneticPr fontId="1"/>
  </si>
  <si>
    <t>訪問型独自サービスⅡ/2・日割　1割負担</t>
    <rPh sb="0" eb="2">
      <t>ホウモン</t>
    </rPh>
    <rPh sb="2" eb="3">
      <t>ガタ</t>
    </rPh>
    <rPh sb="3" eb="5">
      <t>ドクジ</t>
    </rPh>
    <rPh sb="13" eb="15">
      <t>ヒワ</t>
    </rPh>
    <phoneticPr fontId="1"/>
  </si>
  <si>
    <t>訪問型独自サービスⅢ/2　1割負担</t>
    <rPh sb="0" eb="2">
      <t>ホウモン</t>
    </rPh>
    <rPh sb="2" eb="3">
      <t>ガタ</t>
    </rPh>
    <rPh sb="3" eb="5">
      <t>ドクジ</t>
    </rPh>
    <phoneticPr fontId="1"/>
  </si>
  <si>
    <t>訪問型独自サービスⅣ/2　1割負担</t>
    <rPh sb="0" eb="2">
      <t>ホウモン</t>
    </rPh>
    <rPh sb="2" eb="3">
      <t>ガタ</t>
    </rPh>
    <rPh sb="3" eb="5">
      <t>ドクジ</t>
    </rPh>
    <phoneticPr fontId="1"/>
  </si>
  <si>
    <t>高齢者虐待防止措置未実施減算</t>
  </si>
  <si>
    <t>訪問型独自業務継続計画未策定減算１１</t>
  </si>
  <si>
    <t>所定単位数の　224/1000　加算</t>
  </si>
  <si>
    <t>訪問型独自サービスⅣ/2　2割負担</t>
    <rPh sb="0" eb="2">
      <t>ホウモン</t>
    </rPh>
    <rPh sb="2" eb="3">
      <t>ガタ</t>
    </rPh>
    <rPh sb="3" eb="5">
      <t>ドクジ</t>
    </rPh>
    <phoneticPr fontId="1"/>
  </si>
  <si>
    <t>訪問型独自サービスⅤ/2　3割負担</t>
    <rPh sb="0" eb="2">
      <t>ホウモン</t>
    </rPh>
    <rPh sb="2" eb="3">
      <t>ガタ</t>
    </rPh>
    <rPh sb="3" eb="5">
      <t>ドクジ</t>
    </rPh>
    <phoneticPr fontId="1"/>
  </si>
  <si>
    <t>訪問型独自サービスⅥ/2　2割負担</t>
    <rPh sb="0" eb="2">
      <t>ホウモン</t>
    </rPh>
    <rPh sb="2" eb="3">
      <t>ガタ</t>
    </rPh>
    <rPh sb="3" eb="5">
      <t>ドクジ</t>
    </rPh>
    <phoneticPr fontId="1"/>
  </si>
  <si>
    <t>訪問型独自サービスⅠ/3　1割負担</t>
    <rPh sb="0" eb="2">
      <t>ホウモン</t>
    </rPh>
    <rPh sb="2" eb="3">
      <t>ガタ</t>
    </rPh>
    <rPh sb="3" eb="5">
      <t>ドクジ</t>
    </rPh>
    <phoneticPr fontId="1"/>
  </si>
  <si>
    <t>訪問型独自サービス２　日割</t>
    <rPh sb="0" eb="2">
      <t>ホウモン</t>
    </rPh>
    <rPh sb="2" eb="3">
      <t>ガタ</t>
    </rPh>
    <rPh sb="11" eb="13">
      <t>ヒワ</t>
    </rPh>
    <phoneticPr fontId="1"/>
  </si>
  <si>
    <t>訪問型独自サービスⅠ/3　3割負担</t>
    <rPh sb="0" eb="2">
      <t>ホウモン</t>
    </rPh>
    <rPh sb="2" eb="3">
      <t>ガタ</t>
    </rPh>
    <rPh sb="3" eb="5">
      <t>ドクジ</t>
    </rPh>
    <phoneticPr fontId="1"/>
  </si>
  <si>
    <t>通所型独自サービス提供体制加算Ⅲ１</t>
    <rPh sb="0" eb="2">
      <t>ツウショ</t>
    </rPh>
    <rPh sb="2" eb="3">
      <t>ガタ</t>
    </rPh>
    <rPh sb="9" eb="11">
      <t>テイキョウ</t>
    </rPh>
    <rPh sb="11" eb="13">
      <t>タイセイ</t>
    </rPh>
    <rPh sb="13" eb="15">
      <t>カサン</t>
    </rPh>
    <phoneticPr fontId="1"/>
  </si>
  <si>
    <t>200単位　加算</t>
    <rPh sb="3" eb="5">
      <t>タンイ</t>
    </rPh>
    <rPh sb="6" eb="8">
      <t>カサン</t>
    </rPh>
    <phoneticPr fontId="1"/>
  </si>
  <si>
    <t>通所型独自サービス送迎未実施減算</t>
    <rPh sb="0" eb="2">
      <t>ツウショ</t>
    </rPh>
    <rPh sb="2" eb="3">
      <t>ガタ</t>
    </rPh>
    <rPh sb="14" eb="16">
      <t>ゲンザン</t>
    </rPh>
    <phoneticPr fontId="1"/>
  </si>
  <si>
    <t>C211</t>
  </si>
  <si>
    <r>
      <t>ヘ</t>
    </r>
    <r>
      <rPr>
        <sz val="11"/>
        <color theme="1"/>
        <rFont val="メイリオ"/>
      </rPr>
      <t>　栄養改善加算</t>
    </r>
    <rPh sb="2" eb="4">
      <t>エイヨウ</t>
    </rPh>
    <rPh sb="4" eb="6">
      <t>カイゼン</t>
    </rPh>
    <rPh sb="6" eb="8">
      <t>カサン</t>
    </rPh>
    <phoneticPr fontId="1"/>
  </si>
  <si>
    <t>通所型独自サービス提供体制加算Ⅲ２</t>
    <rPh sb="0" eb="2">
      <t>ツウショ</t>
    </rPh>
    <rPh sb="2" eb="3">
      <t>ガタ</t>
    </rPh>
    <rPh sb="9" eb="11">
      <t>テイキョウ</t>
    </rPh>
    <rPh sb="11" eb="13">
      <t>タイセイ</t>
    </rPh>
    <rPh sb="13" eb="15">
      <t>カサン</t>
    </rPh>
    <phoneticPr fontId="1"/>
  </si>
  <si>
    <t>3,621単位</t>
    <rPh sb="5" eb="7">
      <t>タンイ</t>
    </rPh>
    <phoneticPr fontId="1"/>
  </si>
  <si>
    <t>通所型独自サービス１　日割</t>
    <rPh sb="0" eb="2">
      <t>ツウショ</t>
    </rPh>
    <rPh sb="2" eb="3">
      <t>ガタ</t>
    </rPh>
    <rPh sb="11" eb="13">
      <t>ヒワ</t>
    </rPh>
    <phoneticPr fontId="1"/>
  </si>
  <si>
    <t>訪問型独自サービスⅢ/3・日割・2割負担</t>
    <rPh sb="0" eb="2">
      <t>ホウモン</t>
    </rPh>
    <rPh sb="2" eb="3">
      <t>ガタ</t>
    </rPh>
    <rPh sb="3" eb="5">
      <t>ドクジ</t>
    </rPh>
    <rPh sb="13" eb="15">
      <t>ヒワ</t>
    </rPh>
    <phoneticPr fontId="1"/>
  </si>
  <si>
    <t>所定単位数の　 5％　加算</t>
    <rPh sb="0" eb="2">
      <t>ショテイ</t>
    </rPh>
    <rPh sb="2" eb="5">
      <t>タンイスウ</t>
    </rPh>
    <rPh sb="11" eb="13">
      <t>カサン</t>
    </rPh>
    <phoneticPr fontId="1"/>
  </si>
  <si>
    <t>100単位　加算</t>
    <rPh sb="3" eb="5">
      <t>タンイ</t>
    </rPh>
    <rPh sb="6" eb="8">
      <t>カサン</t>
    </rPh>
    <phoneticPr fontId="1"/>
  </si>
  <si>
    <t>所定単位数の　10％　加算</t>
  </si>
  <si>
    <t>訪問型独自サービス特別地域加算　日割</t>
    <rPh sb="0" eb="2">
      <t>ホウモン</t>
    </rPh>
    <rPh sb="2" eb="3">
      <t>ガタ</t>
    </rPh>
    <rPh sb="9" eb="11">
      <t>トクベツ</t>
    </rPh>
    <rPh sb="11" eb="13">
      <t>チイキ</t>
    </rPh>
    <rPh sb="13" eb="15">
      <t>カサン</t>
    </rPh>
    <rPh sb="16" eb="18">
      <t>ヒワ</t>
    </rPh>
    <phoneticPr fontId="1"/>
  </si>
  <si>
    <t>通所型独自業務継続計画未策定減算2</t>
    <rPh sb="5" eb="7">
      <t>ギョウム</t>
    </rPh>
    <rPh sb="7" eb="9">
      <t>ケイゾク</t>
    </rPh>
    <rPh sb="9" eb="11">
      <t>ケイカク</t>
    </rPh>
    <rPh sb="11" eb="14">
      <t>ミサクテイ</t>
    </rPh>
    <rPh sb="14" eb="16">
      <t>ゲンサン</t>
    </rPh>
    <phoneticPr fontId="1"/>
  </si>
  <si>
    <t>訪問型独自サービスⅢ/2・日割・虐待防止減算・業務計画減算　1割負担</t>
    <rPh sb="13" eb="15">
      <t>ヒワ</t>
    </rPh>
    <rPh sb="16" eb="18">
      <t>ギャクタイ</t>
    </rPh>
    <rPh sb="18" eb="20">
      <t>ボウシ</t>
    </rPh>
    <rPh sb="20" eb="22">
      <t>ゲンサン</t>
    </rPh>
    <rPh sb="23" eb="25">
      <t>ギョウム</t>
    </rPh>
    <rPh sb="25" eb="27">
      <t>ケイカク</t>
    </rPh>
    <phoneticPr fontId="1"/>
  </si>
  <si>
    <t>訪問型独自サービス小規模事業所加算　日割</t>
    <rPh sb="0" eb="2">
      <t>ホウモン</t>
    </rPh>
    <rPh sb="2" eb="3">
      <t>ガタ</t>
    </rPh>
    <rPh sb="9" eb="12">
      <t>ショウキボ</t>
    </rPh>
    <rPh sb="12" eb="15">
      <t>ジギョウショ</t>
    </rPh>
    <rPh sb="15" eb="17">
      <t>カサン</t>
    </rPh>
    <rPh sb="18" eb="20">
      <t>ヒワ</t>
    </rPh>
    <phoneticPr fontId="1"/>
  </si>
  <si>
    <t>訪問型独自サービス中山間地域等加算　日割</t>
    <rPh sb="0" eb="2">
      <t>ホウモン</t>
    </rPh>
    <rPh sb="2" eb="3">
      <t>ガタ</t>
    </rPh>
    <rPh sb="9" eb="10">
      <t>チュウ</t>
    </rPh>
    <rPh sb="10" eb="12">
      <t>ヤマアイ</t>
    </rPh>
    <rPh sb="12" eb="14">
      <t>チイキ</t>
    </rPh>
    <rPh sb="14" eb="15">
      <t>トウ</t>
    </rPh>
    <rPh sb="15" eb="17">
      <t>カサン</t>
    </rPh>
    <rPh sb="18" eb="20">
      <t>ヒワ</t>
    </rPh>
    <phoneticPr fontId="1"/>
  </si>
  <si>
    <t>通所型独自サービス中山間地域等加算　日割</t>
    <rPh sb="0" eb="2">
      <t>ツウショ</t>
    </rPh>
    <rPh sb="2" eb="3">
      <t>ガタ</t>
    </rPh>
    <rPh sb="9" eb="10">
      <t>チュウ</t>
    </rPh>
    <rPh sb="10" eb="12">
      <t>ヤマアイ</t>
    </rPh>
    <rPh sb="12" eb="14">
      <t>チイキ</t>
    </rPh>
    <rPh sb="14" eb="15">
      <t>トウ</t>
    </rPh>
    <rPh sb="15" eb="17">
      <t>カサン</t>
    </rPh>
    <rPh sb="18" eb="20">
      <t>ヒワ</t>
    </rPh>
    <phoneticPr fontId="1"/>
  </si>
  <si>
    <t>訪問型独自サービスⅠ/2・日割・2割負担</t>
    <rPh sb="0" eb="2">
      <t>ホウモン</t>
    </rPh>
    <rPh sb="2" eb="3">
      <t>ガタ</t>
    </rPh>
    <rPh sb="3" eb="5">
      <t>ドクジ</t>
    </rPh>
    <rPh sb="13" eb="15">
      <t>ヒワ</t>
    </rPh>
    <phoneticPr fontId="1"/>
  </si>
  <si>
    <t>※週１回程度のプランの者が月５回以上利用した場合（日割）</t>
  </si>
  <si>
    <t>752単位　減算</t>
    <rPh sb="3" eb="5">
      <t>タンイ</t>
    </rPh>
    <rPh sb="6" eb="7">
      <t>ゲン</t>
    </rPh>
    <rPh sb="7" eb="8">
      <t>サン</t>
    </rPh>
    <phoneticPr fontId="1"/>
  </si>
  <si>
    <t>C212</t>
  </si>
  <si>
    <t>高齢者虐待防止措置未実施減算・
業務継続計画未算定減算　
1176単位－(虐待防止減算・業務計画減算)</t>
    <rPh sb="16" eb="18">
      <t>ギョウム</t>
    </rPh>
    <rPh sb="18" eb="20">
      <t>ケイゾク</t>
    </rPh>
    <rPh sb="20" eb="22">
      <t>ケイカク</t>
    </rPh>
    <rPh sb="22" eb="23">
      <t>ミ</t>
    </rPh>
    <rPh sb="23" eb="25">
      <t>サンテイ</t>
    </rPh>
    <rPh sb="25" eb="27">
      <t>ゲンサン</t>
    </rPh>
    <rPh sb="33" eb="35">
      <t>タンイ</t>
    </rPh>
    <rPh sb="37" eb="39">
      <t>ギャクタイ</t>
    </rPh>
    <rPh sb="39" eb="41">
      <t>ボウシ</t>
    </rPh>
    <rPh sb="41" eb="43">
      <t>ゲンサン</t>
    </rPh>
    <rPh sb="44" eb="46">
      <t>ギョウム</t>
    </rPh>
    <rPh sb="46" eb="48">
      <t>ケイカク</t>
    </rPh>
    <rPh sb="48" eb="50">
      <t>ゲンサン</t>
    </rPh>
    <phoneticPr fontId="1"/>
  </si>
  <si>
    <t>訪問型独自サービスⅠ/3・虐待防止減算　3割負担</t>
    <rPh sb="0" eb="2">
      <t>ホウモン</t>
    </rPh>
    <rPh sb="2" eb="3">
      <t>ガタ</t>
    </rPh>
    <rPh sb="3" eb="5">
      <t>ドクジ</t>
    </rPh>
    <rPh sb="13" eb="15">
      <t>ギャクタイ</t>
    </rPh>
    <rPh sb="15" eb="17">
      <t>ボウシ</t>
    </rPh>
    <rPh sb="17" eb="19">
      <t>ゲンサン</t>
    </rPh>
    <phoneticPr fontId="1"/>
  </si>
  <si>
    <t>訪問型独自サービスⅡ/3・虐待防止減算・業務計画減算　2割負担</t>
    <rPh sb="13" eb="15">
      <t>ギャクタイ</t>
    </rPh>
    <rPh sb="15" eb="17">
      <t>ボウシ</t>
    </rPh>
    <rPh sb="17" eb="19">
      <t>ゲンサン</t>
    </rPh>
    <phoneticPr fontId="1"/>
  </si>
  <si>
    <t>訪問型独自サービスⅤ/3・2割負担</t>
    <rPh sb="0" eb="2">
      <t>ホウモン</t>
    </rPh>
    <rPh sb="2" eb="3">
      <t>ガタ</t>
    </rPh>
    <rPh sb="3" eb="5">
      <t>ドクジ</t>
    </rPh>
    <phoneticPr fontId="1"/>
  </si>
  <si>
    <t>（１）介護職員等処遇改善加算（Ⅰ）　　　　　　　　　　　　　　　　　　　　</t>
    <rPh sb="3" eb="5">
      <t>カイゴ</t>
    </rPh>
    <rPh sb="5" eb="7">
      <t>ショクイン</t>
    </rPh>
    <rPh sb="7" eb="8">
      <t>トウ</t>
    </rPh>
    <rPh sb="8" eb="10">
      <t>ショグウ</t>
    </rPh>
    <rPh sb="10" eb="12">
      <t>カイゼン</t>
    </rPh>
    <rPh sb="12" eb="14">
      <t>カサン</t>
    </rPh>
    <phoneticPr fontId="1"/>
  </si>
  <si>
    <t>訪問型独自サービスⅡ/2・日割・虐待防止減算・業務計画減算　1割負担</t>
    <rPh sb="0" eb="2">
      <t>ホウモン</t>
    </rPh>
    <rPh sb="2" eb="3">
      <t>ガタ</t>
    </rPh>
    <rPh sb="3" eb="5">
      <t>ドクジ</t>
    </rPh>
    <rPh sb="13" eb="15">
      <t>ヒワ</t>
    </rPh>
    <rPh sb="16" eb="18">
      <t>ギャクタイ</t>
    </rPh>
    <rPh sb="18" eb="20">
      <t>ボウシ</t>
    </rPh>
    <rPh sb="20" eb="22">
      <t>ゲンサン</t>
    </rPh>
    <rPh sb="23" eb="25">
      <t>ギョウム</t>
    </rPh>
    <rPh sb="25" eb="27">
      <t>ケイカク</t>
    </rPh>
    <phoneticPr fontId="1"/>
  </si>
  <si>
    <t>通所型独自サービス口腔機能向上加算Ⅰ</t>
    <rPh sb="0" eb="2">
      <t>ツウショ</t>
    </rPh>
    <rPh sb="2" eb="3">
      <t>ガタ</t>
    </rPh>
    <rPh sb="9" eb="11">
      <t>コウコウ</t>
    </rPh>
    <rPh sb="11" eb="13">
      <t>キノウ</t>
    </rPh>
    <rPh sb="13" eb="15">
      <t>コウジョウ</t>
    </rPh>
    <rPh sb="15" eb="17">
      <t>カサン</t>
    </rPh>
    <phoneticPr fontId="1"/>
  </si>
  <si>
    <t>通所型独自サービス口腔機能向上加算Ⅱ</t>
  </si>
  <si>
    <t>訪問型独自サービスⅠ/3・虐待防止減算　2割負担</t>
    <rPh sb="0" eb="2">
      <t>ホウモン</t>
    </rPh>
    <rPh sb="2" eb="3">
      <t>ガタ</t>
    </rPh>
    <rPh sb="3" eb="5">
      <t>ドクジ</t>
    </rPh>
    <rPh sb="13" eb="15">
      <t>ギャクタイ</t>
    </rPh>
    <rPh sb="15" eb="17">
      <t>ボウシ</t>
    </rPh>
    <rPh sb="17" eb="19">
      <t>ゲンサン</t>
    </rPh>
    <phoneticPr fontId="1"/>
  </si>
  <si>
    <t>訪問型独自サービスⅢ/3・虐待防止減算　2割負担</t>
    <rPh sb="0" eb="2">
      <t>ホウモン</t>
    </rPh>
    <rPh sb="2" eb="3">
      <t>ガタ</t>
    </rPh>
    <rPh sb="3" eb="5">
      <t>ドクジ</t>
    </rPh>
    <rPh sb="13" eb="15">
      <t>ギャクタイ</t>
    </rPh>
    <rPh sb="15" eb="17">
      <t>ボウシ</t>
    </rPh>
    <rPh sb="17" eb="19">
      <t>ゲンサン</t>
    </rPh>
    <phoneticPr fontId="1"/>
  </si>
  <si>
    <t>通所型独自サービス提供体制加算Ⅰ２</t>
  </si>
  <si>
    <t>（３）サービス提供体制強化加算（Ⅲ）</t>
    <rPh sb="7" eb="9">
      <t>テイキョウ</t>
    </rPh>
    <rPh sb="9" eb="11">
      <t>タイセイ</t>
    </rPh>
    <rPh sb="11" eb="13">
      <t>キョウカ</t>
    </rPh>
    <rPh sb="13" eb="15">
      <t>カサン</t>
    </rPh>
    <phoneticPr fontId="1"/>
  </si>
  <si>
    <t>訪問型独自サービスⅡ/3・日割・虐待防止減算・業務計画減算　3割負担</t>
    <rPh sb="16" eb="18">
      <t>ギャクタイ</t>
    </rPh>
    <rPh sb="18" eb="20">
      <t>ボウシ</t>
    </rPh>
    <rPh sb="20" eb="22">
      <t>ゲンサン</t>
    </rPh>
    <phoneticPr fontId="1"/>
  </si>
  <si>
    <t>（２）サービス提供体制強化加算（Ⅱ）</t>
    <rPh sb="7" eb="9">
      <t>テイキョウ</t>
    </rPh>
    <rPh sb="9" eb="11">
      <t>タイセイ</t>
    </rPh>
    <rPh sb="11" eb="13">
      <t>キョウカ</t>
    </rPh>
    <rPh sb="13" eb="15">
      <t>カサン</t>
    </rPh>
    <phoneticPr fontId="1"/>
  </si>
  <si>
    <r>
      <t>ホ</t>
    </r>
    <r>
      <rPr>
        <sz val="11"/>
        <color theme="1"/>
        <rFont val="メイリオ"/>
      </rPr>
      <t>　生活機能向上連携加算</t>
    </r>
    <rPh sb="2" eb="4">
      <t>セイカツ</t>
    </rPh>
    <rPh sb="4" eb="6">
      <t>キノウ</t>
    </rPh>
    <rPh sb="6" eb="8">
      <t>コウジョウ</t>
    </rPh>
    <rPh sb="8" eb="10">
      <t>レンケイ</t>
    </rPh>
    <rPh sb="10" eb="12">
      <t>カサン</t>
    </rPh>
    <phoneticPr fontId="1"/>
  </si>
  <si>
    <t>通所型独自サービス生活機能向上連携加算Ⅰ</t>
  </si>
  <si>
    <t>（１） 生活機能向上連携加算（Ⅰ）（３月に１回を限度）</t>
  </si>
  <si>
    <t>通所型独自サービス生活機能向上連携加算Ⅱ１</t>
    <rPh sb="0" eb="2">
      <t>ツウショ</t>
    </rPh>
    <rPh sb="2" eb="3">
      <t>ガタ</t>
    </rPh>
    <rPh sb="3" eb="5">
      <t>ドクジ</t>
    </rPh>
    <rPh sb="9" eb="11">
      <t>セイカツ</t>
    </rPh>
    <rPh sb="11" eb="13">
      <t>キノウ</t>
    </rPh>
    <rPh sb="13" eb="15">
      <t>コウジョウ</t>
    </rPh>
    <rPh sb="15" eb="17">
      <t>レンケイ</t>
    </rPh>
    <rPh sb="17" eb="19">
      <t>カサン</t>
    </rPh>
    <phoneticPr fontId="1"/>
  </si>
  <si>
    <t>事業対象者・要支援１・２（週１回程度）（3割負担）</t>
    <rPh sb="0" eb="2">
      <t>ジギョウ</t>
    </rPh>
    <rPh sb="2" eb="4">
      <t>タイショウ</t>
    </rPh>
    <rPh sb="4" eb="5">
      <t>シャ</t>
    </rPh>
    <rPh sb="6" eb="9">
      <t>ヨウシエン</t>
    </rPh>
    <rPh sb="13" eb="14">
      <t>シュウ</t>
    </rPh>
    <rPh sb="15" eb="16">
      <t>カイ</t>
    </rPh>
    <rPh sb="16" eb="18">
      <t>テイド</t>
    </rPh>
    <phoneticPr fontId="1"/>
  </si>
  <si>
    <t>所定単位数の　12％　減算</t>
    <rPh sb="0" eb="2">
      <t>ショテイ</t>
    </rPh>
    <rPh sb="2" eb="4">
      <t>タンイ</t>
    </rPh>
    <rPh sb="4" eb="5">
      <t>スウ</t>
    </rPh>
    <rPh sb="11" eb="13">
      <t>ゲンサン</t>
    </rPh>
    <phoneticPr fontId="1"/>
  </si>
  <si>
    <t>合成
単位数</t>
    <rPh sb="0" eb="2">
      <t>ゴウセイ</t>
    </rPh>
    <rPh sb="3" eb="6">
      <t>タンイスウ</t>
    </rPh>
    <phoneticPr fontId="1"/>
  </si>
  <si>
    <t>訪問型独自サービスⅠ/2・日割・虐待防止減算　3割負担</t>
    <rPh sb="0" eb="2">
      <t>ホウモン</t>
    </rPh>
    <rPh sb="2" eb="3">
      <t>ガタ</t>
    </rPh>
    <rPh sb="3" eb="5">
      <t>ドクジ</t>
    </rPh>
    <rPh sb="13" eb="15">
      <t>ヒワ</t>
    </rPh>
    <rPh sb="16" eb="18">
      <t>ギャクタイ</t>
    </rPh>
    <rPh sb="18" eb="20">
      <t>ボウシ</t>
    </rPh>
    <rPh sb="20" eb="22">
      <t>ゲンサン</t>
    </rPh>
    <phoneticPr fontId="1"/>
  </si>
  <si>
    <t>通所型独自サービス口腔栄養スクリーニング加算Ⅰ</t>
  </si>
  <si>
    <t>通所型独自サービス科学的介護推進体制加算</t>
  </si>
  <si>
    <t>（１）口腔・栄養スクリーニング加算（Ⅰ）（６月に１回を限度）</t>
  </si>
  <si>
    <t>（２）口腔・栄養スクリーニング加算（Ⅱ）（６月に１回を限度）</t>
  </si>
  <si>
    <r>
      <t>イ</t>
    </r>
    <r>
      <rPr>
        <sz val="11"/>
        <color theme="1"/>
        <rFont val="メイリオ"/>
      </rPr>
      <t>　通所型サービス費（独自）</t>
    </r>
    <rPh sb="2" eb="4">
      <t>ツウショ</t>
    </rPh>
    <rPh sb="4" eb="5">
      <t>ガタ</t>
    </rPh>
    <rPh sb="9" eb="10">
      <t>ヒ</t>
    </rPh>
    <phoneticPr fontId="1"/>
  </si>
  <si>
    <t>通所型独自サービス口腔栄養スクリーニング加算Ⅱ</t>
  </si>
  <si>
    <t>47単位　減算</t>
    <rPh sb="2" eb="4">
      <t>タンイ</t>
    </rPh>
    <rPh sb="5" eb="6">
      <t>ゲン</t>
    </rPh>
    <rPh sb="6" eb="7">
      <t>サン</t>
    </rPh>
    <phoneticPr fontId="1"/>
  </si>
  <si>
    <t>通所型独自サービス１・定超　日割</t>
    <rPh sb="0" eb="2">
      <t>ツウショ</t>
    </rPh>
    <rPh sb="2" eb="3">
      <t>ガタ</t>
    </rPh>
    <rPh sb="14" eb="16">
      <t>ヒワ</t>
    </rPh>
    <phoneticPr fontId="1"/>
  </si>
  <si>
    <t>訪問型独自サービスⅡ/3・虐待防止減算・業務計画減算　3割負担</t>
    <rPh sb="13" eb="15">
      <t>ギャクタイ</t>
    </rPh>
    <rPh sb="15" eb="17">
      <t>ボウシ</t>
    </rPh>
    <rPh sb="17" eb="19">
      <t>ゲンサン</t>
    </rPh>
    <phoneticPr fontId="1"/>
  </si>
  <si>
    <t>通所型独自サービス２・定超　日割</t>
    <rPh sb="0" eb="2">
      <t>ツウショ</t>
    </rPh>
    <rPh sb="2" eb="3">
      <t>ガタ</t>
    </rPh>
    <rPh sb="14" eb="16">
      <t>ヒワ</t>
    </rPh>
    <phoneticPr fontId="1"/>
  </si>
  <si>
    <t>通所型独自サービス１・人欠　日割</t>
    <rPh sb="0" eb="2">
      <t>ツウショ</t>
    </rPh>
    <rPh sb="2" eb="3">
      <t>ガタ</t>
    </rPh>
    <phoneticPr fontId="1"/>
  </si>
  <si>
    <t>通所型独自サービス２・人欠　日割</t>
    <rPh sb="0" eb="2">
      <t>ツウショ</t>
    </rPh>
    <rPh sb="2" eb="3">
      <t>ガタ</t>
    </rPh>
    <phoneticPr fontId="1"/>
  </si>
  <si>
    <t>訪問型独自サービスⅡ/2・日割・虐待防止減算　1割負担</t>
    <rPh sb="0" eb="2">
      <t>ホウモン</t>
    </rPh>
    <rPh sb="2" eb="3">
      <t>ガタ</t>
    </rPh>
    <rPh sb="3" eb="5">
      <t>ドクジ</t>
    </rPh>
    <rPh sb="13" eb="15">
      <t>ヒワ</t>
    </rPh>
    <phoneticPr fontId="1"/>
  </si>
  <si>
    <t>事業対象者・要支援１・２（週１回程度）（2割負担）</t>
    <rPh sb="0" eb="2">
      <t>ジギョウ</t>
    </rPh>
    <rPh sb="2" eb="4">
      <t>タイショウ</t>
    </rPh>
    <rPh sb="4" eb="5">
      <t>シャ</t>
    </rPh>
    <rPh sb="6" eb="9">
      <t>ヨウシエン</t>
    </rPh>
    <rPh sb="13" eb="14">
      <t>シュウ</t>
    </rPh>
    <rPh sb="15" eb="16">
      <t>カイ</t>
    </rPh>
    <rPh sb="16" eb="18">
      <t>テイド</t>
    </rPh>
    <phoneticPr fontId="1"/>
  </si>
  <si>
    <t>事業対象者・要支援１・２（週１回程度）（1割負担）</t>
    <rPh sb="0" eb="2">
      <t>ジギョウ</t>
    </rPh>
    <rPh sb="2" eb="4">
      <t>タイショウ</t>
    </rPh>
    <rPh sb="4" eb="5">
      <t>シャ</t>
    </rPh>
    <rPh sb="6" eb="9">
      <t>ヨウシエン</t>
    </rPh>
    <rPh sb="13" eb="14">
      <t>シュウ</t>
    </rPh>
    <rPh sb="15" eb="16">
      <t>カイ</t>
    </rPh>
    <rPh sb="16" eb="18">
      <t>テイド</t>
    </rPh>
    <phoneticPr fontId="1"/>
  </si>
  <si>
    <t>訪問型独自サービスⅠ/2・業務計画減算　2割負担</t>
    <rPh sb="0" eb="2">
      <t>ホウモン</t>
    </rPh>
    <rPh sb="2" eb="3">
      <t>ガタ</t>
    </rPh>
    <rPh sb="3" eb="5">
      <t>ドクジ</t>
    </rPh>
    <rPh sb="13" eb="15">
      <t>ギョウム</t>
    </rPh>
    <rPh sb="15" eb="17">
      <t>ケイカク</t>
    </rPh>
    <rPh sb="17" eb="19">
      <t>ゲンサン</t>
    </rPh>
    <phoneticPr fontId="1"/>
  </si>
  <si>
    <t>事業対象者・要支援１・２（週２回程度）（1割負担）</t>
    <rPh sb="0" eb="2">
      <t>ジギョウ</t>
    </rPh>
    <rPh sb="2" eb="4">
      <t>タイショウ</t>
    </rPh>
    <rPh sb="4" eb="5">
      <t>シャ</t>
    </rPh>
    <rPh sb="6" eb="9">
      <t>ヨウシエン</t>
    </rPh>
    <rPh sb="13" eb="14">
      <t>シュウ</t>
    </rPh>
    <rPh sb="15" eb="16">
      <t>カイ</t>
    </rPh>
    <rPh sb="16" eb="18">
      <t>テイド</t>
    </rPh>
    <phoneticPr fontId="1"/>
  </si>
  <si>
    <t>事業対象者・要支援１・２（週２回程度）（2割負担）</t>
    <rPh sb="0" eb="2">
      <t>ジギョウ</t>
    </rPh>
    <rPh sb="2" eb="4">
      <t>タイショウ</t>
    </rPh>
    <rPh sb="4" eb="5">
      <t>シャ</t>
    </rPh>
    <rPh sb="6" eb="9">
      <t>ヨウシエン</t>
    </rPh>
    <rPh sb="13" eb="14">
      <t>シュウ</t>
    </rPh>
    <rPh sb="15" eb="16">
      <t>カイ</t>
    </rPh>
    <rPh sb="16" eb="18">
      <t>テイド</t>
    </rPh>
    <phoneticPr fontId="1"/>
  </si>
  <si>
    <t>要支援２（週２回を超える程度）（1割負担）</t>
    <rPh sb="0" eb="3">
      <t>ヨウシエン</t>
    </rPh>
    <rPh sb="5" eb="6">
      <t>シュウ</t>
    </rPh>
    <rPh sb="7" eb="8">
      <t>カイ</t>
    </rPh>
    <rPh sb="9" eb="10">
      <t>コ</t>
    </rPh>
    <rPh sb="12" eb="14">
      <t>テイド</t>
    </rPh>
    <phoneticPr fontId="1"/>
  </si>
  <si>
    <t>要支援２（週２回を超える程度）（3割負担）</t>
    <rPh sb="0" eb="3">
      <t>ヨウシエン</t>
    </rPh>
    <rPh sb="5" eb="6">
      <t>シュウ</t>
    </rPh>
    <rPh sb="7" eb="8">
      <t>カイ</t>
    </rPh>
    <rPh sb="9" eb="10">
      <t>コ</t>
    </rPh>
    <rPh sb="12" eb="14">
      <t>テイド</t>
    </rPh>
    <phoneticPr fontId="1"/>
  </si>
  <si>
    <t>※月４回までの利用</t>
  </si>
  <si>
    <t>イ　訪問型サービス費</t>
    <rPh sb="2" eb="4">
      <t>ホウモン</t>
    </rPh>
    <rPh sb="4" eb="5">
      <t>ガタ</t>
    </rPh>
    <rPh sb="9" eb="10">
      <t>ヒ</t>
    </rPh>
    <phoneticPr fontId="1"/>
  </si>
  <si>
    <t>訪問型独自サービスⅤ/3・虐待防止減算・業務計画減算　2割負担</t>
    <rPh sb="13" eb="15">
      <t>ギャクタイ</t>
    </rPh>
    <rPh sb="15" eb="17">
      <t>ボウシ</t>
    </rPh>
    <rPh sb="17" eb="19">
      <t>ゲンサン</t>
    </rPh>
    <phoneticPr fontId="1"/>
  </si>
  <si>
    <t>ロ　訪問型サービス費</t>
    <rPh sb="2" eb="4">
      <t>ホウモン</t>
    </rPh>
    <rPh sb="4" eb="5">
      <t>ガタ</t>
    </rPh>
    <rPh sb="9" eb="10">
      <t>ヒ</t>
    </rPh>
    <phoneticPr fontId="1"/>
  </si>
  <si>
    <t>事業対象者・要支援１・２　　　　　　　　　　</t>
    <rPh sb="0" eb="2">
      <t>ジギョウ</t>
    </rPh>
    <rPh sb="2" eb="4">
      <t>タイショウ</t>
    </rPh>
    <rPh sb="4" eb="5">
      <t>シャ</t>
    </rPh>
    <rPh sb="6" eb="9">
      <t>ヨウシエン</t>
    </rPh>
    <phoneticPr fontId="1"/>
  </si>
  <si>
    <t>※週２回程度のプランの者が月９回以上利用した場合（日割）</t>
  </si>
  <si>
    <t>ハ　訪問型サービス費</t>
    <rPh sb="2" eb="4">
      <t>ホウモン</t>
    </rPh>
    <rPh sb="4" eb="5">
      <t>ガタ</t>
    </rPh>
    <rPh sb="9" eb="10">
      <t>ヒ</t>
    </rPh>
    <phoneticPr fontId="1"/>
  </si>
  <si>
    <t>訪問型独自サービスⅡ/2・日割・業務計画減算　1割負担</t>
    <rPh sb="0" eb="2">
      <t>ホウモン</t>
    </rPh>
    <rPh sb="2" eb="3">
      <t>ガタ</t>
    </rPh>
    <rPh sb="3" eb="5">
      <t>ドクジ</t>
    </rPh>
    <rPh sb="13" eb="15">
      <t>ヒワ</t>
    </rPh>
    <rPh sb="16" eb="18">
      <t>ギョウム</t>
    </rPh>
    <rPh sb="18" eb="20">
      <t>ケイカク</t>
    </rPh>
    <phoneticPr fontId="1"/>
  </si>
  <si>
    <t>事業対象者・要支援１・２
　　　　　　　　　　　　　　　　　　　　　　　　　　　　</t>
    <rPh sb="0" eb="2">
      <t>ジギョウ</t>
    </rPh>
    <rPh sb="2" eb="4">
      <t>タイショウ</t>
    </rPh>
    <rPh sb="4" eb="5">
      <t>シャ</t>
    </rPh>
    <rPh sb="6" eb="9">
      <t>ヨウシエン</t>
    </rPh>
    <phoneticPr fontId="1"/>
  </si>
  <si>
    <t>所定単位数の　1％　減算</t>
  </si>
  <si>
    <t>訪問型独自サービスⅢ/3・虐待防止減算・業務計画減算　1割負担</t>
    <rPh sb="13" eb="15">
      <t>ギャクタイ</t>
    </rPh>
    <rPh sb="15" eb="17">
      <t>ボウシ</t>
    </rPh>
    <rPh sb="17" eb="19">
      <t>ゲンサン</t>
    </rPh>
    <phoneticPr fontId="1"/>
  </si>
  <si>
    <t>（週２回程度）</t>
  </si>
  <si>
    <t>事業対象者・要支援２
　　　　　　　　　　　　　　　　　　　　　　　　　　　　</t>
    <rPh sb="0" eb="2">
      <t>ジギョウ</t>
    </rPh>
    <rPh sb="2" eb="4">
      <t>タイショウ</t>
    </rPh>
    <rPh sb="4" eb="5">
      <t>シャ</t>
    </rPh>
    <rPh sb="6" eb="9">
      <t>ヨウシエン</t>
    </rPh>
    <phoneticPr fontId="1"/>
  </si>
  <si>
    <t xml:space="preserve">   59単位</t>
    <rPh sb="5" eb="7">
      <t>タンイ</t>
    </rPh>
    <phoneticPr fontId="1"/>
  </si>
  <si>
    <t>訪問型独自サービス口腔連携強化加算</t>
    <rPh sb="0" eb="2">
      <t>ホウモン</t>
    </rPh>
    <rPh sb="2" eb="3">
      <t>ガタ</t>
    </rPh>
    <rPh sb="3" eb="5">
      <t>ドクジ</t>
    </rPh>
    <rPh sb="9" eb="11">
      <t>コウクウ</t>
    </rPh>
    <rPh sb="11" eb="13">
      <t>レンケイ</t>
    </rPh>
    <rPh sb="13" eb="15">
      <t>キョウカ</t>
    </rPh>
    <rPh sb="15" eb="17">
      <t>カサン</t>
    </rPh>
    <phoneticPr fontId="1"/>
  </si>
  <si>
    <t>1,798単位</t>
    <rPh sb="5" eb="7">
      <t>タンイ</t>
    </rPh>
    <phoneticPr fontId="1"/>
  </si>
  <si>
    <t xml:space="preserve">  119単位</t>
    <rPh sb="5" eb="7">
      <t>タンイ</t>
    </rPh>
    <phoneticPr fontId="1"/>
  </si>
  <si>
    <t>訪問型独自サービスⅡ/3・虐待防止減算・業務計画減算　1割負担</t>
    <rPh sb="13" eb="15">
      <t>ギャクタイ</t>
    </rPh>
    <rPh sb="15" eb="17">
      <t>ボウシ</t>
    </rPh>
    <rPh sb="17" eb="19">
      <t>ゲンサン</t>
    </rPh>
    <phoneticPr fontId="1"/>
  </si>
  <si>
    <t>所定単位数の　1％　減算</t>
    <rPh sb="0" eb="2">
      <t>ショテイ</t>
    </rPh>
    <rPh sb="2" eb="5">
      <t>タンイスウ</t>
    </rPh>
    <rPh sb="10" eb="11">
      <t>ゲン</t>
    </rPh>
    <rPh sb="11" eb="12">
      <t>サン</t>
    </rPh>
    <phoneticPr fontId="1"/>
  </si>
  <si>
    <t>一体的サービス提供加算</t>
    <rPh sb="0" eb="3">
      <t>イッタイテキ</t>
    </rPh>
    <rPh sb="7" eb="9">
      <t>テイキョウ</t>
    </rPh>
    <rPh sb="9" eb="11">
      <t>カサン</t>
    </rPh>
    <phoneticPr fontId="1"/>
  </si>
  <si>
    <t>チ　一体的サービス提供加算</t>
  </si>
  <si>
    <t>（４）介護職員等処遇改善加算（Ⅳ）　　　　　　　　　　　　　　　　　　　　　　</t>
    <rPh sb="3" eb="5">
      <t>カイゴ</t>
    </rPh>
    <rPh sb="5" eb="7">
      <t>ショクイン</t>
    </rPh>
    <rPh sb="7" eb="8">
      <t>トウ</t>
    </rPh>
    <rPh sb="8" eb="10">
      <t>ショグウ</t>
    </rPh>
    <rPh sb="10" eb="12">
      <t>カイゼン</t>
    </rPh>
    <rPh sb="12" eb="14">
      <t>カサン</t>
    </rPh>
    <phoneticPr fontId="1"/>
  </si>
  <si>
    <t>※週２回を超える程度のプランの者が月14回以上利用した場合</t>
  </si>
  <si>
    <t>訪問型独自サービスⅠ/3・日割・3割負担</t>
    <rPh sb="0" eb="2">
      <t>ホウモン</t>
    </rPh>
    <rPh sb="2" eb="3">
      <t>ガタ</t>
    </rPh>
    <rPh sb="3" eb="5">
      <t>ドクジ</t>
    </rPh>
    <rPh sb="13" eb="15">
      <t>ヒワ</t>
    </rPh>
    <phoneticPr fontId="1"/>
  </si>
  <si>
    <t>※月13回までの利用</t>
  </si>
  <si>
    <t>訪問型独自サービス高齢者虐待防止措置未実施減算Ⅰ</t>
    <rPh sb="9" eb="12">
      <t>コウレイシャ</t>
    </rPh>
    <rPh sb="12" eb="14">
      <t>ギャクタイ</t>
    </rPh>
    <rPh sb="14" eb="16">
      <t>ボウシ</t>
    </rPh>
    <rPh sb="16" eb="18">
      <t>ソチ</t>
    </rPh>
    <rPh sb="18" eb="21">
      <t>ミジッシ</t>
    </rPh>
    <rPh sb="21" eb="23">
      <t>ゲンサン</t>
    </rPh>
    <phoneticPr fontId="1"/>
  </si>
  <si>
    <t>訪問型独自サービス高齢者虐待防止措置未実施減算Ⅰ　日割り</t>
    <rPh sb="9" eb="12">
      <t>コウレイシャ</t>
    </rPh>
    <rPh sb="12" eb="14">
      <t>ギャクタイ</t>
    </rPh>
    <rPh sb="14" eb="16">
      <t>ボウシ</t>
    </rPh>
    <rPh sb="16" eb="18">
      <t>ソチ</t>
    </rPh>
    <rPh sb="18" eb="21">
      <t>ミジッシ</t>
    </rPh>
    <rPh sb="21" eb="23">
      <t>ゲンサン</t>
    </rPh>
    <rPh sb="25" eb="27">
      <t>ヒワ</t>
    </rPh>
    <phoneticPr fontId="1"/>
  </si>
  <si>
    <t>訪問型独自サービス高齢者虐待防止措置未実施減算Ⅱ</t>
    <rPh sb="9" eb="12">
      <t>コウレイシャ</t>
    </rPh>
    <rPh sb="12" eb="14">
      <t>ギャクタイ</t>
    </rPh>
    <rPh sb="14" eb="16">
      <t>ボウシ</t>
    </rPh>
    <rPh sb="16" eb="18">
      <t>ソチ</t>
    </rPh>
    <rPh sb="18" eb="21">
      <t>ミジッシ</t>
    </rPh>
    <rPh sb="21" eb="23">
      <t>ゲンサン</t>
    </rPh>
    <phoneticPr fontId="1"/>
  </si>
  <si>
    <t>訪問型独自サービスⅣ/2・業務計画減算　1割負担</t>
    <rPh sb="0" eb="2">
      <t>ホウモン</t>
    </rPh>
    <rPh sb="2" eb="3">
      <t>ガタ</t>
    </rPh>
    <rPh sb="3" eb="5">
      <t>ドクジ</t>
    </rPh>
    <rPh sb="13" eb="15">
      <t>ギョウム</t>
    </rPh>
    <rPh sb="15" eb="17">
      <t>ケイカク</t>
    </rPh>
    <phoneticPr fontId="1"/>
  </si>
  <si>
    <t>訪問型独自サービス高齢者虐待防止措置未実施減算Ⅱ　日割り</t>
    <rPh sb="9" eb="12">
      <t>コウレイシャ</t>
    </rPh>
    <rPh sb="12" eb="14">
      <t>ギャクタイ</t>
    </rPh>
    <rPh sb="14" eb="16">
      <t>ボウシ</t>
    </rPh>
    <rPh sb="16" eb="18">
      <t>ソチ</t>
    </rPh>
    <rPh sb="18" eb="21">
      <t>ミジッシ</t>
    </rPh>
    <rPh sb="21" eb="23">
      <t>ゲンサン</t>
    </rPh>
    <rPh sb="25" eb="27">
      <t>ヒワ</t>
    </rPh>
    <phoneticPr fontId="1"/>
  </si>
  <si>
    <t>訪問型独自サービスⅣ/3・虐待防止減算　1割負担</t>
    <rPh sb="0" eb="2">
      <t>ホウモン</t>
    </rPh>
    <rPh sb="2" eb="3">
      <t>ガタ</t>
    </rPh>
    <rPh sb="3" eb="5">
      <t>ドクジ</t>
    </rPh>
    <rPh sb="13" eb="15">
      <t>ギャクタイ</t>
    </rPh>
    <rPh sb="15" eb="17">
      <t>ボウシ</t>
    </rPh>
    <rPh sb="17" eb="19">
      <t>ゲンサン</t>
    </rPh>
    <phoneticPr fontId="1"/>
  </si>
  <si>
    <t>訪問型独自サービス同一建物減算Ⅱ</t>
    <rPh sb="0" eb="2">
      <t>ホウモン</t>
    </rPh>
    <rPh sb="2" eb="3">
      <t>ガタ</t>
    </rPh>
    <rPh sb="3" eb="5">
      <t>ドクジ</t>
    </rPh>
    <rPh sb="9" eb="11">
      <t>ドウイツ</t>
    </rPh>
    <rPh sb="11" eb="13">
      <t>タテモノ</t>
    </rPh>
    <rPh sb="13" eb="15">
      <t>ゲンサン</t>
    </rPh>
    <phoneticPr fontId="1"/>
  </si>
  <si>
    <t>訪問型独自サービス同一建物減算Ⅲ</t>
    <rPh sb="0" eb="2">
      <t>ホウモン</t>
    </rPh>
    <rPh sb="2" eb="3">
      <t>ガタ</t>
    </rPh>
    <rPh sb="3" eb="5">
      <t>ドクジ</t>
    </rPh>
    <rPh sb="9" eb="11">
      <t>ドウイツ</t>
    </rPh>
    <rPh sb="11" eb="13">
      <t>タテモノ</t>
    </rPh>
    <rPh sb="13" eb="15">
      <t>ゲンサン</t>
    </rPh>
    <phoneticPr fontId="1"/>
  </si>
  <si>
    <t>D220</t>
  </si>
  <si>
    <t>事業所と同一建物の利用者５０人以上にサービスを行う場合</t>
    <rPh sb="0" eb="3">
      <t>ジギョウショ</t>
    </rPh>
    <rPh sb="4" eb="6">
      <t>ドウイツ</t>
    </rPh>
    <rPh sb="6" eb="8">
      <t>タテモノ</t>
    </rPh>
    <rPh sb="9" eb="12">
      <t>リヨウシャ</t>
    </rPh>
    <rPh sb="14" eb="15">
      <t>ニン</t>
    </rPh>
    <rPh sb="15" eb="17">
      <t>イジョウ</t>
    </rPh>
    <rPh sb="23" eb="24">
      <t>オコナ</t>
    </rPh>
    <rPh sb="25" eb="27">
      <t>バアイ</t>
    </rPh>
    <phoneticPr fontId="1"/>
  </si>
  <si>
    <t>同一の建物等に居住する利用者の割合が100分の90以上の場合</t>
    <rPh sb="0" eb="2">
      <t>ドウイツ</t>
    </rPh>
    <rPh sb="3" eb="5">
      <t>タテモノ</t>
    </rPh>
    <rPh sb="5" eb="6">
      <t>トウ</t>
    </rPh>
    <rPh sb="7" eb="9">
      <t>キョジュウ</t>
    </rPh>
    <rPh sb="11" eb="14">
      <t>リヨウシャ</t>
    </rPh>
    <rPh sb="15" eb="17">
      <t>ワリアイ</t>
    </rPh>
    <rPh sb="21" eb="22">
      <t>ブン</t>
    </rPh>
    <rPh sb="25" eb="27">
      <t>イジョウ</t>
    </rPh>
    <rPh sb="28" eb="30">
      <t>バアイ</t>
    </rPh>
    <phoneticPr fontId="1"/>
  </si>
  <si>
    <t>訪問型独自サービスⅡ/2・虐待防止減算　1割負担</t>
    <rPh sb="0" eb="2">
      <t>ホウモン</t>
    </rPh>
    <rPh sb="2" eb="3">
      <t>ガタ</t>
    </rPh>
    <rPh sb="3" eb="5">
      <t>ドクジ</t>
    </rPh>
    <phoneticPr fontId="1"/>
  </si>
  <si>
    <t>新設</t>
    <rPh sb="0" eb="2">
      <t>シンセツ</t>
    </rPh>
    <phoneticPr fontId="1"/>
  </si>
  <si>
    <t>訪問型独自サービス２</t>
    <rPh sb="0" eb="2">
      <t>ホウモン</t>
    </rPh>
    <rPh sb="2" eb="3">
      <t>ガタ</t>
    </rPh>
    <phoneticPr fontId="1"/>
  </si>
  <si>
    <t>高齢者虐待防止措置未実施減算・
業務継続計画未算定減算　
39単位－(虐待防止減算・業務計画減算)</t>
    <rPh sb="16" eb="18">
      <t>ギョウム</t>
    </rPh>
    <rPh sb="18" eb="20">
      <t>ケイゾク</t>
    </rPh>
    <rPh sb="20" eb="22">
      <t>ケイカク</t>
    </rPh>
    <rPh sb="22" eb="23">
      <t>ミ</t>
    </rPh>
    <rPh sb="23" eb="25">
      <t>サンテイ</t>
    </rPh>
    <rPh sb="25" eb="27">
      <t>ゲンサン</t>
    </rPh>
    <rPh sb="31" eb="33">
      <t>タンイ</t>
    </rPh>
    <rPh sb="35" eb="37">
      <t>ギャクタイ</t>
    </rPh>
    <rPh sb="37" eb="39">
      <t>ボウシ</t>
    </rPh>
    <rPh sb="39" eb="41">
      <t>ゲンサン</t>
    </rPh>
    <rPh sb="42" eb="44">
      <t>ギョウム</t>
    </rPh>
    <rPh sb="44" eb="46">
      <t>ケイカク</t>
    </rPh>
    <rPh sb="46" eb="48">
      <t>ゲンサン</t>
    </rPh>
    <phoneticPr fontId="1"/>
  </si>
  <si>
    <t>訪問型独自サービス３</t>
    <rPh sb="0" eb="2">
      <t>ホウモン</t>
    </rPh>
    <rPh sb="2" eb="3">
      <t>ガタ</t>
    </rPh>
    <phoneticPr fontId="1"/>
  </si>
  <si>
    <t>訪問型独自サービス３　日割</t>
    <rPh sb="0" eb="2">
      <t>ホウモン</t>
    </rPh>
    <rPh sb="2" eb="3">
      <t>ガタ</t>
    </rPh>
    <rPh sb="11" eb="13">
      <t>ヒワ</t>
    </rPh>
    <phoneticPr fontId="1"/>
  </si>
  <si>
    <t>訪問型独自サービスⅥ/2・虐待防止減算　2割負担</t>
    <rPh sb="0" eb="2">
      <t>ホウモン</t>
    </rPh>
    <rPh sb="2" eb="3">
      <t>ガタ</t>
    </rPh>
    <rPh sb="3" eb="5">
      <t>ドクジ</t>
    </rPh>
    <phoneticPr fontId="1"/>
  </si>
  <si>
    <t>（独自）（３）</t>
  </si>
  <si>
    <t>訪問型独自サービスⅠ/2・日割・虐待防止減算　1割負担</t>
    <rPh sb="0" eb="2">
      <t>ホウモン</t>
    </rPh>
    <rPh sb="2" eb="3">
      <t>ガタ</t>
    </rPh>
    <rPh sb="3" eb="5">
      <t>ドクジ</t>
    </rPh>
    <rPh sb="13" eb="15">
      <t>ヒワ</t>
    </rPh>
    <rPh sb="16" eb="18">
      <t>ギャクタイ</t>
    </rPh>
    <rPh sb="18" eb="20">
      <t>ボウシ</t>
    </rPh>
    <rPh sb="20" eb="22">
      <t>ゲンサン</t>
    </rPh>
    <phoneticPr fontId="1"/>
  </si>
  <si>
    <t>訪問型独自サービスⅢ/3・虐待防止減算　1割負担</t>
    <rPh sb="0" eb="2">
      <t>ホウモン</t>
    </rPh>
    <rPh sb="2" eb="3">
      <t>ガタ</t>
    </rPh>
    <rPh sb="3" eb="5">
      <t>ドクジ</t>
    </rPh>
    <rPh sb="13" eb="15">
      <t>ギャクタイ</t>
    </rPh>
    <rPh sb="15" eb="17">
      <t>ボウシ</t>
    </rPh>
    <rPh sb="17" eb="19">
      <t>ゲンサン</t>
    </rPh>
    <phoneticPr fontId="1"/>
  </si>
  <si>
    <t>高齢者虐待防止措置未実施減算・
業務継続計画未算定減算　
123単位－(虐待防止減算・業務計画減算)</t>
    <rPh sb="16" eb="18">
      <t>ギョウム</t>
    </rPh>
    <rPh sb="18" eb="20">
      <t>ケイゾク</t>
    </rPh>
    <rPh sb="20" eb="22">
      <t>ケイカク</t>
    </rPh>
    <rPh sb="22" eb="23">
      <t>ミ</t>
    </rPh>
    <rPh sb="23" eb="25">
      <t>サンテイ</t>
    </rPh>
    <rPh sb="25" eb="27">
      <t>ゲンサン</t>
    </rPh>
    <rPh sb="32" eb="34">
      <t>タンイ</t>
    </rPh>
    <rPh sb="36" eb="38">
      <t>ギャクタイ</t>
    </rPh>
    <rPh sb="38" eb="40">
      <t>ボウシ</t>
    </rPh>
    <rPh sb="40" eb="42">
      <t>ゲンサン</t>
    </rPh>
    <rPh sb="43" eb="45">
      <t>ギョウム</t>
    </rPh>
    <rPh sb="45" eb="47">
      <t>ケイカク</t>
    </rPh>
    <rPh sb="47" eb="49">
      <t>ゲンサン</t>
    </rPh>
    <phoneticPr fontId="1"/>
  </si>
  <si>
    <t>通所型独自サービス高齢者虐待防止措置未実施減算１日割り</t>
    <rPh sb="9" eb="12">
      <t>コウレイシャ</t>
    </rPh>
    <rPh sb="12" eb="14">
      <t>ギャクタイ</t>
    </rPh>
    <rPh sb="14" eb="16">
      <t>ボウシ</t>
    </rPh>
    <rPh sb="16" eb="18">
      <t>ソチ</t>
    </rPh>
    <rPh sb="18" eb="21">
      <t>ミジッシ</t>
    </rPh>
    <rPh sb="21" eb="23">
      <t>ゲンサン</t>
    </rPh>
    <rPh sb="24" eb="26">
      <t>ヒワ</t>
    </rPh>
    <phoneticPr fontId="1"/>
  </si>
  <si>
    <r>
      <t>ホ</t>
    </r>
    <r>
      <rPr>
        <sz val="11"/>
        <color theme="1"/>
        <rFont val="メイリオ"/>
      </rPr>
      <t>　栄養アセスメント加算</t>
    </r>
    <rPh sb="11" eb="12">
      <t>サン</t>
    </rPh>
    <phoneticPr fontId="1"/>
  </si>
  <si>
    <t>C213</t>
  </si>
  <si>
    <t>訪問型独自サービスⅣ/３　1割負担</t>
    <rPh sb="0" eb="2">
      <t>ホウモン</t>
    </rPh>
    <rPh sb="2" eb="3">
      <t>ガタ</t>
    </rPh>
    <rPh sb="3" eb="5">
      <t>ドクジ</t>
    </rPh>
    <phoneticPr fontId="1"/>
  </si>
  <si>
    <t>C214</t>
  </si>
  <si>
    <t>通所型独自サービス高齢者虐待防止措置未実施減算１</t>
    <rPh sb="9" eb="12">
      <t>コウレイシャ</t>
    </rPh>
    <rPh sb="12" eb="14">
      <t>ギャクタイ</t>
    </rPh>
    <rPh sb="14" eb="16">
      <t>ボウシ</t>
    </rPh>
    <rPh sb="16" eb="18">
      <t>ソチ</t>
    </rPh>
    <rPh sb="18" eb="21">
      <t>ミジッシ</t>
    </rPh>
    <rPh sb="21" eb="23">
      <t>ゲンサン</t>
    </rPh>
    <phoneticPr fontId="1"/>
  </si>
  <si>
    <t>D214</t>
  </si>
  <si>
    <t>通所型独自業務継続計画未策定減算1日割り</t>
    <rPh sb="5" eb="7">
      <t>ギョウム</t>
    </rPh>
    <rPh sb="7" eb="9">
      <t>ケイゾク</t>
    </rPh>
    <rPh sb="9" eb="11">
      <t>ケイカク</t>
    </rPh>
    <rPh sb="11" eb="14">
      <t>ミサクテイ</t>
    </rPh>
    <rPh sb="14" eb="16">
      <t>ゲンサン</t>
    </rPh>
    <rPh sb="17" eb="19">
      <t>ヒワ</t>
    </rPh>
    <phoneticPr fontId="1"/>
  </si>
  <si>
    <t>訪問型独自サービスⅠ/2・虐待防止減算　1割負担</t>
    <rPh sb="0" eb="2">
      <t>ホウモン</t>
    </rPh>
    <rPh sb="2" eb="3">
      <t>ガタ</t>
    </rPh>
    <rPh sb="3" eb="5">
      <t>ドクジ</t>
    </rPh>
    <rPh sb="13" eb="15">
      <t>ギャクタイ</t>
    </rPh>
    <rPh sb="15" eb="17">
      <t>ボウシ</t>
    </rPh>
    <rPh sb="17" eb="19">
      <t>ゲンサン</t>
    </rPh>
    <phoneticPr fontId="1"/>
  </si>
  <si>
    <t>訪問型独自サービスⅠ/3・虐待防止減算　1割負担</t>
    <rPh sb="0" eb="2">
      <t>ホウモン</t>
    </rPh>
    <rPh sb="2" eb="3">
      <t>ガタ</t>
    </rPh>
    <rPh sb="3" eb="5">
      <t>ドクジ</t>
    </rPh>
    <rPh sb="13" eb="15">
      <t>ギャクタイ</t>
    </rPh>
    <rPh sb="15" eb="17">
      <t>ボウシ</t>
    </rPh>
    <rPh sb="17" eb="19">
      <t>ゲンサン</t>
    </rPh>
    <phoneticPr fontId="1"/>
  </si>
  <si>
    <t>訪問型独自サービスⅠ/2・虐待防止減算　2割負担</t>
    <rPh sb="0" eb="2">
      <t>ホウモン</t>
    </rPh>
    <rPh sb="2" eb="3">
      <t>ガタ</t>
    </rPh>
    <rPh sb="3" eb="5">
      <t>ドクジ</t>
    </rPh>
    <rPh sb="13" eb="15">
      <t>ギャクタイ</t>
    </rPh>
    <rPh sb="15" eb="17">
      <t>ボウシ</t>
    </rPh>
    <rPh sb="17" eb="19">
      <t>ゲンサン</t>
    </rPh>
    <phoneticPr fontId="1"/>
  </si>
  <si>
    <t>所定単位数の　92/1000　加算</t>
    <rPh sb="0" eb="2">
      <t>ショテイ</t>
    </rPh>
    <rPh sb="2" eb="5">
      <t>タンイスウ</t>
    </rPh>
    <rPh sb="15" eb="17">
      <t>カサン</t>
    </rPh>
    <phoneticPr fontId="1"/>
  </si>
  <si>
    <t>訪問型独自サービスⅠ/2・虐待防止減算　3割負担</t>
    <rPh sb="0" eb="2">
      <t>ホウモン</t>
    </rPh>
    <rPh sb="2" eb="3">
      <t>ガタ</t>
    </rPh>
    <rPh sb="3" eb="5">
      <t>ドクジ</t>
    </rPh>
    <rPh sb="13" eb="15">
      <t>ギャクタイ</t>
    </rPh>
    <rPh sb="15" eb="17">
      <t>ボウシ</t>
    </rPh>
    <rPh sb="17" eb="19">
      <t>ゲンサン</t>
    </rPh>
    <phoneticPr fontId="1"/>
  </si>
  <si>
    <t>訪問型独自業務継続計画未策定減算１２</t>
  </si>
  <si>
    <t>高齢者虐待防止措置未実施減算　×99％</t>
    <rPh sb="0" eb="3">
      <t>コウレイシャ</t>
    </rPh>
    <rPh sb="3" eb="5">
      <t>ギャクタイ</t>
    </rPh>
    <rPh sb="5" eb="7">
      <t>ボウシ</t>
    </rPh>
    <rPh sb="7" eb="9">
      <t>ソチ</t>
    </rPh>
    <rPh sb="9" eb="12">
      <t>ミジッシ</t>
    </rPh>
    <rPh sb="12" eb="14">
      <t>ゲンサン</t>
    </rPh>
    <phoneticPr fontId="1"/>
  </si>
  <si>
    <t>訪問型独自サービスⅡ/3・日割・2割負担</t>
    <rPh sb="0" eb="2">
      <t>ホウモン</t>
    </rPh>
    <rPh sb="2" eb="3">
      <t>ガタ</t>
    </rPh>
    <rPh sb="3" eb="5">
      <t>ドクジ</t>
    </rPh>
    <rPh sb="13" eb="15">
      <t>ヒワ</t>
    </rPh>
    <phoneticPr fontId="1"/>
  </si>
  <si>
    <t>訪問型独自サービスⅠ/2・日割・3割負担</t>
    <rPh sb="0" eb="2">
      <t>ホウモン</t>
    </rPh>
    <rPh sb="2" eb="3">
      <t>ガタ</t>
    </rPh>
    <rPh sb="3" eb="5">
      <t>ドクジ</t>
    </rPh>
    <rPh sb="13" eb="15">
      <t>ヒワ</t>
    </rPh>
    <phoneticPr fontId="1"/>
  </si>
  <si>
    <t>訪問型独自サービスⅢ/2・日割・虐待防止減算　2割負担</t>
    <rPh sb="13" eb="15">
      <t>ヒワ</t>
    </rPh>
    <phoneticPr fontId="1"/>
  </si>
  <si>
    <t>訪問型独自サービスⅠ/3・日割・1割負担</t>
    <rPh sb="0" eb="2">
      <t>ホウモン</t>
    </rPh>
    <rPh sb="2" eb="3">
      <t>ガタ</t>
    </rPh>
    <rPh sb="3" eb="5">
      <t>ドクジ</t>
    </rPh>
    <rPh sb="13" eb="15">
      <t>ヒワ</t>
    </rPh>
    <phoneticPr fontId="1"/>
  </si>
  <si>
    <t>訪問型独自サービスⅠ/3・日割・2割負担</t>
    <rPh sb="0" eb="2">
      <t>ホウモン</t>
    </rPh>
    <rPh sb="2" eb="3">
      <t>ガタ</t>
    </rPh>
    <rPh sb="3" eb="5">
      <t>ドクジ</t>
    </rPh>
    <rPh sb="13" eb="15">
      <t>ヒワ</t>
    </rPh>
    <phoneticPr fontId="1"/>
  </si>
  <si>
    <t>訪問型独自サービスⅠ/3・日割・虐待防止減算　3割負担</t>
    <rPh sb="0" eb="2">
      <t>ホウモン</t>
    </rPh>
    <rPh sb="2" eb="3">
      <t>ガタ</t>
    </rPh>
    <rPh sb="3" eb="5">
      <t>ドクジ</t>
    </rPh>
    <rPh sb="13" eb="15">
      <t>ヒワ</t>
    </rPh>
    <rPh sb="16" eb="18">
      <t>ギャクタイ</t>
    </rPh>
    <rPh sb="18" eb="20">
      <t>ボウシ</t>
    </rPh>
    <rPh sb="20" eb="22">
      <t>ゲンサン</t>
    </rPh>
    <phoneticPr fontId="1"/>
  </si>
  <si>
    <t>所定単位数の   182/1000　加算</t>
  </si>
  <si>
    <t>訪問型独自サービスⅡ/３　1割負担</t>
    <rPh sb="0" eb="2">
      <t>ホウモン</t>
    </rPh>
    <rPh sb="2" eb="3">
      <t>ガタ</t>
    </rPh>
    <rPh sb="3" eb="5">
      <t>ドクジ</t>
    </rPh>
    <phoneticPr fontId="1"/>
  </si>
  <si>
    <t>訪問型独自サービスⅡ/３　2割負担</t>
    <rPh sb="0" eb="2">
      <t>ホウモン</t>
    </rPh>
    <rPh sb="2" eb="3">
      <t>ガタ</t>
    </rPh>
    <rPh sb="3" eb="5">
      <t>ドクジ</t>
    </rPh>
    <phoneticPr fontId="1"/>
  </si>
  <si>
    <t>訪問型独自サービスⅡ/３　3割負担</t>
    <rPh sb="0" eb="2">
      <t>ホウモン</t>
    </rPh>
    <rPh sb="2" eb="3">
      <t>ガタ</t>
    </rPh>
    <rPh sb="3" eb="5">
      <t>ドクジ</t>
    </rPh>
    <phoneticPr fontId="1"/>
  </si>
  <si>
    <t>訪問型独自サービスⅡ/3・虐待防止減算　2割負担</t>
    <rPh sb="0" eb="2">
      <t>ホウモン</t>
    </rPh>
    <rPh sb="2" eb="3">
      <t>ガタ</t>
    </rPh>
    <rPh sb="3" eb="5">
      <t>ドクジ</t>
    </rPh>
    <rPh sb="13" eb="15">
      <t>ギャクタイ</t>
    </rPh>
    <rPh sb="15" eb="17">
      <t>ボウシ</t>
    </rPh>
    <rPh sb="17" eb="19">
      <t>ゲンサン</t>
    </rPh>
    <phoneticPr fontId="1"/>
  </si>
  <si>
    <t>訪問型独自サービスⅡ/3・日割・1割負担</t>
    <rPh sb="0" eb="2">
      <t>ホウモン</t>
    </rPh>
    <rPh sb="2" eb="3">
      <t>ガタ</t>
    </rPh>
    <rPh sb="3" eb="5">
      <t>ドクジ</t>
    </rPh>
    <rPh sb="13" eb="15">
      <t>ヒワ</t>
    </rPh>
    <phoneticPr fontId="1"/>
  </si>
  <si>
    <t>訪問型独自サービスⅡ/3・日割・虐待防止減算　1割負担</t>
    <rPh sb="0" eb="2">
      <t>ホウモン</t>
    </rPh>
    <rPh sb="2" eb="3">
      <t>ガタ</t>
    </rPh>
    <rPh sb="3" eb="5">
      <t>ドクジ</t>
    </rPh>
    <rPh sb="13" eb="15">
      <t>ヒワ</t>
    </rPh>
    <rPh sb="16" eb="18">
      <t>ギャクタイ</t>
    </rPh>
    <rPh sb="18" eb="20">
      <t>ボウシ</t>
    </rPh>
    <rPh sb="20" eb="22">
      <t>ゲンサン</t>
    </rPh>
    <phoneticPr fontId="1"/>
  </si>
  <si>
    <t>C215</t>
  </si>
  <si>
    <t>訪問型独自サービスⅡ/3・日割・虐待防止減算　2割負担</t>
    <rPh sb="0" eb="2">
      <t>ホウモン</t>
    </rPh>
    <rPh sb="2" eb="3">
      <t>ガタ</t>
    </rPh>
    <rPh sb="3" eb="5">
      <t>ドクジ</t>
    </rPh>
    <rPh sb="13" eb="15">
      <t>ヒワ</t>
    </rPh>
    <rPh sb="16" eb="18">
      <t>ギャクタイ</t>
    </rPh>
    <rPh sb="18" eb="20">
      <t>ボウシ</t>
    </rPh>
    <rPh sb="20" eb="22">
      <t>ゲンサン</t>
    </rPh>
    <phoneticPr fontId="1"/>
  </si>
  <si>
    <t>訪問型独自サービスⅥ/2・虐待防止減算　1割負担</t>
    <rPh sb="0" eb="2">
      <t>ホウモン</t>
    </rPh>
    <rPh sb="2" eb="3">
      <t>ガタ</t>
    </rPh>
    <rPh sb="3" eb="5">
      <t>ドクジ</t>
    </rPh>
    <phoneticPr fontId="1"/>
  </si>
  <si>
    <t>訪問型独自サービスⅣ/3・虐待防止減算　2割負担</t>
    <rPh sb="0" eb="2">
      <t>ホウモン</t>
    </rPh>
    <rPh sb="2" eb="3">
      <t>ガタ</t>
    </rPh>
    <rPh sb="3" eb="5">
      <t>ドクジ</t>
    </rPh>
    <rPh sb="13" eb="15">
      <t>ギャクタイ</t>
    </rPh>
    <rPh sb="15" eb="17">
      <t>ボウシ</t>
    </rPh>
    <rPh sb="17" eb="19">
      <t>ゲンサン</t>
    </rPh>
    <phoneticPr fontId="1"/>
  </si>
  <si>
    <t>訪問型独自サービスⅥ/2・虐待防止減算　3割負担</t>
    <rPh sb="0" eb="2">
      <t>ホウモン</t>
    </rPh>
    <rPh sb="2" eb="3">
      <t>ガタ</t>
    </rPh>
    <rPh sb="3" eb="5">
      <t>ドクジ</t>
    </rPh>
    <phoneticPr fontId="1"/>
  </si>
  <si>
    <t>訪問型独自サービスⅢ/３　1割負担</t>
    <rPh sb="0" eb="2">
      <t>ホウモン</t>
    </rPh>
    <rPh sb="2" eb="3">
      <t>ガタ</t>
    </rPh>
    <rPh sb="3" eb="5">
      <t>ドクジ</t>
    </rPh>
    <phoneticPr fontId="1"/>
  </si>
  <si>
    <t>訪問型独自サービスⅢ/３　2割負担</t>
    <rPh sb="0" eb="2">
      <t>ホウモン</t>
    </rPh>
    <rPh sb="2" eb="3">
      <t>ガタ</t>
    </rPh>
    <rPh sb="3" eb="5">
      <t>ドクジ</t>
    </rPh>
    <phoneticPr fontId="1"/>
  </si>
  <si>
    <t>訪問型独自サービスⅣ/2・業務計画減算　2割負担</t>
    <rPh sb="0" eb="2">
      <t>ホウモン</t>
    </rPh>
    <rPh sb="2" eb="3">
      <t>ガタ</t>
    </rPh>
    <rPh sb="3" eb="5">
      <t>ドクジ</t>
    </rPh>
    <rPh sb="13" eb="15">
      <t>ギョウム</t>
    </rPh>
    <rPh sb="15" eb="17">
      <t>ケイカク</t>
    </rPh>
    <phoneticPr fontId="1"/>
  </si>
  <si>
    <t>訪問型独自サービスⅢ/３　3割負担</t>
    <rPh sb="0" eb="2">
      <t>ホウモン</t>
    </rPh>
    <rPh sb="2" eb="3">
      <t>ガタ</t>
    </rPh>
    <rPh sb="3" eb="5">
      <t>ドクジ</t>
    </rPh>
    <phoneticPr fontId="1"/>
  </si>
  <si>
    <t>訪問型独自サービスⅢ/3・日割・1割負担</t>
    <rPh sb="0" eb="2">
      <t>ホウモン</t>
    </rPh>
    <rPh sb="2" eb="3">
      <t>ガタ</t>
    </rPh>
    <rPh sb="3" eb="5">
      <t>ドクジ</t>
    </rPh>
    <rPh sb="13" eb="15">
      <t>ヒワ</t>
    </rPh>
    <phoneticPr fontId="1"/>
  </si>
  <si>
    <t>訪問型独自サービスⅢ/3・日割・3割負担</t>
    <rPh sb="0" eb="2">
      <t>ホウモン</t>
    </rPh>
    <rPh sb="2" eb="3">
      <t>ガタ</t>
    </rPh>
    <rPh sb="3" eb="5">
      <t>ドクジ</t>
    </rPh>
    <rPh sb="13" eb="15">
      <t>ヒワ</t>
    </rPh>
    <phoneticPr fontId="1"/>
  </si>
  <si>
    <t>訪問型独自サービスⅢ/3・日割・虐待防止減算　1割負担</t>
    <rPh sb="0" eb="2">
      <t>ホウモン</t>
    </rPh>
    <rPh sb="2" eb="3">
      <t>ガタ</t>
    </rPh>
    <rPh sb="3" eb="5">
      <t>ドクジ</t>
    </rPh>
    <rPh sb="13" eb="15">
      <t>ヒワ</t>
    </rPh>
    <rPh sb="16" eb="18">
      <t>ギャクタイ</t>
    </rPh>
    <rPh sb="18" eb="20">
      <t>ボウシ</t>
    </rPh>
    <rPh sb="20" eb="22">
      <t>ゲンサン</t>
    </rPh>
    <phoneticPr fontId="1"/>
  </si>
  <si>
    <t>訪問型独自サービスⅢ/3・日割・虐待防止減算　2割負担</t>
    <rPh sb="0" eb="2">
      <t>ホウモン</t>
    </rPh>
    <rPh sb="2" eb="3">
      <t>ガタ</t>
    </rPh>
    <rPh sb="3" eb="5">
      <t>ドクジ</t>
    </rPh>
    <rPh sb="13" eb="15">
      <t>ヒワ</t>
    </rPh>
    <rPh sb="16" eb="18">
      <t>ギャクタイ</t>
    </rPh>
    <rPh sb="18" eb="20">
      <t>ボウシ</t>
    </rPh>
    <rPh sb="20" eb="22">
      <t>ゲンサン</t>
    </rPh>
    <phoneticPr fontId="1"/>
  </si>
  <si>
    <t>訪問型独自サービスⅢ/3・日割・虐待防止減算　3割負担</t>
    <rPh sb="0" eb="2">
      <t>ホウモン</t>
    </rPh>
    <rPh sb="2" eb="3">
      <t>ガタ</t>
    </rPh>
    <rPh sb="3" eb="5">
      <t>ドクジ</t>
    </rPh>
    <rPh sb="13" eb="15">
      <t>ヒワ</t>
    </rPh>
    <rPh sb="16" eb="18">
      <t>ギャクタイ</t>
    </rPh>
    <rPh sb="18" eb="20">
      <t>ボウシ</t>
    </rPh>
    <rPh sb="20" eb="22">
      <t>ゲンサン</t>
    </rPh>
    <phoneticPr fontId="1"/>
  </si>
  <si>
    <t>訪問型独自サービスⅣ/３　2割負担</t>
    <rPh sb="0" eb="2">
      <t>ホウモン</t>
    </rPh>
    <rPh sb="2" eb="3">
      <t>ガタ</t>
    </rPh>
    <rPh sb="3" eb="5">
      <t>ドクジ</t>
    </rPh>
    <phoneticPr fontId="1"/>
  </si>
  <si>
    <t>訪問型独自サービスⅣ/３　3割負担</t>
    <rPh sb="0" eb="2">
      <t>ホウモン</t>
    </rPh>
    <rPh sb="2" eb="3">
      <t>ガタ</t>
    </rPh>
    <rPh sb="3" eb="5">
      <t>ドクジ</t>
    </rPh>
    <phoneticPr fontId="1"/>
  </si>
  <si>
    <t>訪問型独自サービスⅣ/3・虐待防止減算　3割負担</t>
    <rPh sb="0" eb="2">
      <t>ホウモン</t>
    </rPh>
    <rPh sb="2" eb="3">
      <t>ガタ</t>
    </rPh>
    <rPh sb="3" eb="5">
      <t>ドクジ</t>
    </rPh>
    <rPh sb="13" eb="15">
      <t>ギャクタイ</t>
    </rPh>
    <rPh sb="15" eb="17">
      <t>ボウシ</t>
    </rPh>
    <rPh sb="17" eb="19">
      <t>ゲンサン</t>
    </rPh>
    <phoneticPr fontId="1"/>
  </si>
  <si>
    <t>訪問型独自サービスⅣ/2・虐待防止減算　1割負担</t>
    <rPh sb="0" eb="2">
      <t>ホウモン</t>
    </rPh>
    <rPh sb="2" eb="3">
      <t>ガタ</t>
    </rPh>
    <rPh sb="3" eb="5">
      <t>ドクジ</t>
    </rPh>
    <phoneticPr fontId="1"/>
  </si>
  <si>
    <t>訪問型独自サービスⅡ/2・虐待防止減算　2割負担</t>
    <rPh sb="0" eb="2">
      <t>ホウモン</t>
    </rPh>
    <rPh sb="2" eb="3">
      <t>ガタ</t>
    </rPh>
    <rPh sb="3" eb="5">
      <t>ドクジ</t>
    </rPh>
    <phoneticPr fontId="1"/>
  </si>
  <si>
    <t>訪問型独自サービスⅡ/2・日割・虐待防止減算　2割負担</t>
    <rPh sb="0" eb="2">
      <t>ホウモン</t>
    </rPh>
    <rPh sb="2" eb="3">
      <t>ガタ</t>
    </rPh>
    <rPh sb="3" eb="5">
      <t>ドクジ</t>
    </rPh>
    <rPh sb="13" eb="15">
      <t>ヒワ</t>
    </rPh>
    <phoneticPr fontId="1"/>
  </si>
  <si>
    <t>訪問型独自サービスⅡ/2・日割・虐待防止減算　3割負担</t>
    <rPh sb="0" eb="2">
      <t>ホウモン</t>
    </rPh>
    <rPh sb="2" eb="3">
      <t>ガタ</t>
    </rPh>
    <rPh sb="3" eb="5">
      <t>ドクジ</t>
    </rPh>
    <rPh sb="13" eb="15">
      <t>ヒワ</t>
    </rPh>
    <phoneticPr fontId="1"/>
  </si>
  <si>
    <t>訪問型独自サービスⅢ/2・虐待防止減算　1割負担</t>
    <rPh sb="0" eb="2">
      <t>ホウモン</t>
    </rPh>
    <rPh sb="2" eb="3">
      <t>ガタ</t>
    </rPh>
    <rPh sb="3" eb="5">
      <t>ドクジ</t>
    </rPh>
    <phoneticPr fontId="1"/>
  </si>
  <si>
    <t>訪問型独自サービスⅢ/2・虐待防止減算　2割負担</t>
    <rPh sb="0" eb="2">
      <t>ホウモン</t>
    </rPh>
    <rPh sb="2" eb="3">
      <t>ガタ</t>
    </rPh>
    <rPh sb="3" eb="5">
      <t>ドクジ</t>
    </rPh>
    <phoneticPr fontId="1"/>
  </si>
  <si>
    <t>訪問型独自サービスⅢ/2・日割・虐待防止減算　1割負担</t>
    <rPh sb="13" eb="15">
      <t>ヒワ</t>
    </rPh>
    <phoneticPr fontId="1"/>
  </si>
  <si>
    <t>訪問型独自サービスⅣ/2・虐待防止減算　3割負担</t>
    <rPh sb="0" eb="2">
      <t>ホウモン</t>
    </rPh>
    <rPh sb="2" eb="3">
      <t>ガタ</t>
    </rPh>
    <rPh sb="3" eb="5">
      <t>ドクジ</t>
    </rPh>
    <phoneticPr fontId="1"/>
  </si>
  <si>
    <t>訪問型独自サービスⅤ/2・虐待防止減算　1割負担</t>
    <rPh sb="0" eb="2">
      <t>ホウモン</t>
    </rPh>
    <rPh sb="2" eb="3">
      <t>ガタ</t>
    </rPh>
    <rPh sb="3" eb="5">
      <t>ドクジ</t>
    </rPh>
    <phoneticPr fontId="1"/>
  </si>
  <si>
    <t>訪問型独自サービスⅤ/2・虐待防止減算　2割負担</t>
    <rPh sb="0" eb="2">
      <t>ホウモン</t>
    </rPh>
    <rPh sb="2" eb="3">
      <t>ガタ</t>
    </rPh>
    <rPh sb="3" eb="5">
      <t>ドクジ</t>
    </rPh>
    <phoneticPr fontId="1"/>
  </si>
  <si>
    <t>通所型独自業務継続計画未策定減算1</t>
    <rPh sb="3" eb="5">
      <t>ドクジ</t>
    </rPh>
    <rPh sb="5" eb="6">
      <t>ギョウ</t>
    </rPh>
    <rPh sb="6" eb="7">
      <t>ツトム</t>
    </rPh>
    <rPh sb="7" eb="9">
      <t>ケイゾク</t>
    </rPh>
    <rPh sb="9" eb="11">
      <t>ケイカク</t>
    </rPh>
    <rPh sb="11" eb="14">
      <t>ミサクテイ</t>
    </rPh>
    <rPh sb="14" eb="16">
      <t>ゲンサン</t>
    </rPh>
    <phoneticPr fontId="1"/>
  </si>
  <si>
    <t>業務継続計画未策定減算</t>
  </si>
  <si>
    <r>
      <t>ニ　</t>
    </r>
    <r>
      <rPr>
        <sz val="11"/>
        <color theme="1"/>
        <rFont val="メイリオ"/>
      </rPr>
      <t>若年性認知症利用者受入加算</t>
    </r>
    <rPh sb="2" eb="5">
      <t>ジャクネンセイ</t>
    </rPh>
    <rPh sb="5" eb="7">
      <t>ニンチ</t>
    </rPh>
    <rPh sb="7" eb="8">
      <t>ショウ</t>
    </rPh>
    <rPh sb="8" eb="9">
      <t>リ</t>
    </rPh>
    <rPh sb="9" eb="10">
      <t>ヨウ</t>
    </rPh>
    <rPh sb="10" eb="11">
      <t>シャ</t>
    </rPh>
    <rPh sb="11" eb="12">
      <t>ウ</t>
    </rPh>
    <rPh sb="12" eb="13">
      <t>イ</t>
    </rPh>
    <rPh sb="13" eb="15">
      <t>カサン</t>
    </rPh>
    <phoneticPr fontId="1"/>
  </si>
  <si>
    <r>
      <t>ト</t>
    </r>
    <r>
      <rPr>
        <sz val="11"/>
        <color theme="1"/>
        <rFont val="メイリオ"/>
      </rPr>
      <t>　口腔機能向上加算</t>
    </r>
    <rPh sb="2" eb="4">
      <t>コウコウ</t>
    </rPh>
    <rPh sb="4" eb="6">
      <t>キノウ</t>
    </rPh>
    <rPh sb="6" eb="8">
      <t>コウジョウ</t>
    </rPh>
    <rPh sb="8" eb="10">
      <t>カサン</t>
    </rPh>
    <phoneticPr fontId="1"/>
  </si>
  <si>
    <r>
      <t>リ　</t>
    </r>
    <r>
      <rPr>
        <sz val="11"/>
        <color theme="1"/>
        <rFont val="メイリオ"/>
      </rPr>
      <t>サービス提供体制強化加算</t>
    </r>
  </si>
  <si>
    <r>
      <t>ヲ</t>
    </r>
    <r>
      <rPr>
        <sz val="11"/>
        <color theme="1"/>
        <rFont val="メイリオ"/>
      </rPr>
      <t>　科学的介護推進体制加算</t>
    </r>
    <rPh sb="12" eb="13">
      <t>サン</t>
    </rPh>
    <phoneticPr fontId="1"/>
  </si>
  <si>
    <t>訪問型独自サービスⅠ/2・虐待防止減算・業務計画減算　2割負担</t>
    <rPh sb="0" eb="2">
      <t>ホウモン</t>
    </rPh>
    <rPh sb="2" eb="3">
      <t>ガタ</t>
    </rPh>
    <rPh sb="3" eb="5">
      <t>ドクジ</t>
    </rPh>
    <rPh sb="13" eb="15">
      <t>ギャクタイ</t>
    </rPh>
    <rPh sb="15" eb="17">
      <t>ボウシ</t>
    </rPh>
    <rPh sb="17" eb="18">
      <t>ゲン</t>
    </rPh>
    <rPh sb="18" eb="19">
      <t>サン</t>
    </rPh>
    <rPh sb="20" eb="22">
      <t>ギョウム</t>
    </rPh>
    <rPh sb="22" eb="24">
      <t>ケイカク</t>
    </rPh>
    <rPh sb="24" eb="26">
      <t>ゲンサン</t>
    </rPh>
    <phoneticPr fontId="1"/>
  </si>
  <si>
    <r>
      <t>二</t>
    </r>
    <r>
      <rPr>
        <sz val="11"/>
        <color theme="1"/>
        <rFont val="メイリオ"/>
      </rPr>
      <t>　初回加算</t>
    </r>
    <rPh sb="0" eb="1">
      <t>ニ</t>
    </rPh>
    <rPh sb="2" eb="4">
      <t>ショカイ</t>
    </rPh>
    <rPh sb="4" eb="6">
      <t>カサン</t>
    </rPh>
    <phoneticPr fontId="1"/>
  </si>
  <si>
    <t>訪問型独自サービスⅤ/3・虐待防止減算　1割負担</t>
    <rPh sb="0" eb="2">
      <t>ホウモン</t>
    </rPh>
    <rPh sb="2" eb="3">
      <t>ガタ</t>
    </rPh>
    <rPh sb="3" eb="5">
      <t>ドクジ</t>
    </rPh>
    <rPh sb="13" eb="15">
      <t>ギャクタイ</t>
    </rPh>
    <rPh sb="15" eb="17">
      <t>ボウシ</t>
    </rPh>
    <rPh sb="17" eb="19">
      <t>ゲンサン</t>
    </rPh>
    <phoneticPr fontId="1"/>
  </si>
  <si>
    <t>訪問型独自サービスⅤ/3・虐待防止減算　2割負担</t>
    <rPh sb="0" eb="2">
      <t>ホウモン</t>
    </rPh>
    <rPh sb="2" eb="3">
      <t>ガタ</t>
    </rPh>
    <rPh sb="3" eb="5">
      <t>ドクジ</t>
    </rPh>
    <rPh sb="13" eb="15">
      <t>ギャクタイ</t>
    </rPh>
    <rPh sb="15" eb="17">
      <t>ボウシ</t>
    </rPh>
    <rPh sb="17" eb="19">
      <t>ゲンサン</t>
    </rPh>
    <phoneticPr fontId="1"/>
  </si>
  <si>
    <t>C220</t>
  </si>
  <si>
    <t>事業対象者・要支援１・要支援２</t>
    <rPh sb="0" eb="2">
      <t>ジギョウ</t>
    </rPh>
    <rPh sb="2" eb="5">
      <t>タイショウシャ</t>
    </rPh>
    <rPh sb="11" eb="14">
      <t>ヨウシエン</t>
    </rPh>
    <phoneticPr fontId="1"/>
  </si>
  <si>
    <t>訪問型独自サービス処遇改善加算Ⅳ</t>
    <rPh sb="0" eb="2">
      <t>ホウモン</t>
    </rPh>
    <rPh sb="2" eb="3">
      <t>ガタ</t>
    </rPh>
    <rPh sb="9" eb="11">
      <t>ショグウ</t>
    </rPh>
    <rPh sb="11" eb="13">
      <t>カイゼン</t>
    </rPh>
    <rPh sb="13" eb="15">
      <t>カサン</t>
    </rPh>
    <phoneticPr fontId="1"/>
  </si>
  <si>
    <t>訪問型独自サービスⅠ/2・業務計画減算　3割負担</t>
    <rPh sb="0" eb="2">
      <t>ホウモン</t>
    </rPh>
    <rPh sb="2" eb="3">
      <t>ガタ</t>
    </rPh>
    <rPh sb="3" eb="5">
      <t>ドクジ</t>
    </rPh>
    <rPh sb="13" eb="15">
      <t>ギョウム</t>
    </rPh>
    <rPh sb="15" eb="17">
      <t>ケイカク</t>
    </rPh>
    <rPh sb="17" eb="19">
      <t>ゲンサン</t>
    </rPh>
    <phoneticPr fontId="1"/>
  </si>
  <si>
    <t>訪問型独自サービスⅡ/2・日割・虐待防止減算・業務計画減算　2割負担</t>
    <rPh sb="0" eb="2">
      <t>ホウモン</t>
    </rPh>
    <rPh sb="2" eb="3">
      <t>ガタ</t>
    </rPh>
    <rPh sb="3" eb="5">
      <t>ドクジ</t>
    </rPh>
    <rPh sb="13" eb="15">
      <t>ヒワ</t>
    </rPh>
    <rPh sb="16" eb="18">
      <t>ギャクタイ</t>
    </rPh>
    <rPh sb="18" eb="20">
      <t>ボウシ</t>
    </rPh>
    <rPh sb="20" eb="22">
      <t>ゲンサン</t>
    </rPh>
    <rPh sb="23" eb="25">
      <t>ギョウム</t>
    </rPh>
    <rPh sb="25" eb="27">
      <t>ケイカク</t>
    </rPh>
    <phoneticPr fontId="1"/>
  </si>
  <si>
    <t>所定単位数の　245/1000　加算</t>
  </si>
  <si>
    <t>所定単位数の　145/1000　加算</t>
  </si>
  <si>
    <t>（２）介護職員等処遇改善加算（Ⅱ）　　　　　　　　　　　　　　　　　　　　　　　　　</t>
    <rPh sb="3" eb="5">
      <t>カイゴ</t>
    </rPh>
    <rPh sb="5" eb="7">
      <t>ショクイン</t>
    </rPh>
    <rPh sb="7" eb="8">
      <t>トウ</t>
    </rPh>
    <rPh sb="8" eb="10">
      <t>ショグウ</t>
    </rPh>
    <rPh sb="10" eb="12">
      <t>カイゼン</t>
    </rPh>
    <rPh sb="12" eb="14">
      <t>カサン</t>
    </rPh>
    <phoneticPr fontId="1"/>
  </si>
  <si>
    <t>訪問型独自サービスⅥ/2・業務計画減算　1割負担</t>
    <rPh sb="0" eb="2">
      <t>ホウモン</t>
    </rPh>
    <rPh sb="2" eb="3">
      <t>ガタ</t>
    </rPh>
    <rPh sb="3" eb="5">
      <t>ドクジ</t>
    </rPh>
    <rPh sb="13" eb="15">
      <t>ギョウム</t>
    </rPh>
    <rPh sb="15" eb="17">
      <t>ケイカク</t>
    </rPh>
    <phoneticPr fontId="1"/>
  </si>
  <si>
    <r>
      <t>ワ</t>
    </r>
    <r>
      <rPr>
        <sz val="11"/>
        <color auto="1"/>
        <rFont val="メイリオ"/>
      </rPr>
      <t>　介護職員等処遇改善加算</t>
    </r>
    <rPh sb="2" eb="4">
      <t>カイゴ</t>
    </rPh>
    <rPh sb="4" eb="6">
      <t>ショクイン</t>
    </rPh>
    <rPh sb="6" eb="7">
      <t>トウ</t>
    </rPh>
    <rPh sb="7" eb="9">
      <t>ショグウ</t>
    </rPh>
    <rPh sb="9" eb="11">
      <t>カイゼン</t>
    </rPh>
    <rPh sb="11" eb="13">
      <t>カサン</t>
    </rPh>
    <phoneticPr fontId="1"/>
  </si>
  <si>
    <t>訪問型独自サービスⅤ/3・虐待防止減算・業務計画減算　1割負担</t>
    <rPh sb="13" eb="15">
      <t>ギャクタイ</t>
    </rPh>
    <rPh sb="15" eb="17">
      <t>ボウシ</t>
    </rPh>
    <rPh sb="17" eb="19">
      <t>ゲンサン</t>
    </rPh>
    <phoneticPr fontId="1"/>
  </si>
  <si>
    <t>（４）介護職員処遇改善加算（Ⅳ）</t>
    <rPh sb="3" eb="5">
      <t>カイゴ</t>
    </rPh>
    <rPh sb="5" eb="7">
      <t>ショクイン</t>
    </rPh>
    <rPh sb="7" eb="9">
      <t>ショグウ</t>
    </rPh>
    <rPh sb="9" eb="11">
      <t>カイゼン</t>
    </rPh>
    <rPh sb="11" eb="13">
      <t>カサン</t>
    </rPh>
    <phoneticPr fontId="1"/>
  </si>
  <si>
    <t>所定単位数の　90/1000　加算</t>
    <rPh sb="0" eb="2">
      <t>ショテイ</t>
    </rPh>
    <rPh sb="2" eb="5">
      <t>タンイスウ</t>
    </rPh>
    <rPh sb="15" eb="17">
      <t>カサン</t>
    </rPh>
    <phoneticPr fontId="1"/>
  </si>
  <si>
    <t>所定単位数の　80/1000　加算</t>
    <rPh sb="0" eb="2">
      <t>ショテイ</t>
    </rPh>
    <rPh sb="2" eb="5">
      <t>タンイスウ</t>
    </rPh>
    <rPh sb="15" eb="17">
      <t>カサン</t>
    </rPh>
    <phoneticPr fontId="1"/>
  </si>
  <si>
    <t>訪問型独自サービスⅠ/2・虐待防止減算・業務計画減算　3割負担</t>
    <rPh sb="0" eb="2">
      <t>ホウモン</t>
    </rPh>
    <rPh sb="2" eb="3">
      <t>ガタ</t>
    </rPh>
    <rPh sb="3" eb="5">
      <t>ドクジ</t>
    </rPh>
    <rPh sb="20" eb="22">
      <t>ギョウム</t>
    </rPh>
    <rPh sb="22" eb="24">
      <t>ケイカク</t>
    </rPh>
    <rPh sb="24" eb="26">
      <t>ゲンサン</t>
    </rPh>
    <phoneticPr fontId="1"/>
  </si>
  <si>
    <t>訪問型独自サービスⅣ/2・業務計画減算　3割負担</t>
    <rPh sb="0" eb="2">
      <t>ホウモン</t>
    </rPh>
    <rPh sb="2" eb="3">
      <t>ガタ</t>
    </rPh>
    <rPh sb="3" eb="5">
      <t>ドクジ</t>
    </rPh>
    <rPh sb="13" eb="15">
      <t>ギョウム</t>
    </rPh>
    <rPh sb="15" eb="17">
      <t>ケイカク</t>
    </rPh>
    <phoneticPr fontId="1"/>
  </si>
  <si>
    <t>所定単位数の　64/1000　加算</t>
    <rPh sb="0" eb="2">
      <t>ショテイ</t>
    </rPh>
    <rPh sb="2" eb="5">
      <t>タンイスウ</t>
    </rPh>
    <rPh sb="15" eb="17">
      <t>カサン</t>
    </rPh>
    <phoneticPr fontId="1"/>
  </si>
  <si>
    <t>訪問型独自サービスⅡ/3・日割・虐待防止減算・業務計画減算　1割負担</t>
    <rPh sb="16" eb="18">
      <t>ギャクタイ</t>
    </rPh>
    <rPh sb="18" eb="20">
      <t>ボウシ</t>
    </rPh>
    <rPh sb="20" eb="22">
      <t>ゲンサン</t>
    </rPh>
    <phoneticPr fontId="1"/>
  </si>
  <si>
    <t>訪問型独自サービスⅢ/2・虐待防止減算・業務計画減算　3割負担</t>
    <rPh sb="0" eb="2">
      <t>ホウモン</t>
    </rPh>
    <rPh sb="2" eb="3">
      <t>ガタ</t>
    </rPh>
    <rPh sb="3" eb="5">
      <t>ドクジ</t>
    </rPh>
    <rPh sb="13" eb="15">
      <t>ギャクタイ</t>
    </rPh>
    <rPh sb="15" eb="17">
      <t>ボウシ</t>
    </rPh>
    <rPh sb="17" eb="19">
      <t>ゲンサン</t>
    </rPh>
    <rPh sb="20" eb="22">
      <t>ギョウム</t>
    </rPh>
    <rPh sb="22" eb="24">
      <t>ケイカク</t>
    </rPh>
    <phoneticPr fontId="1"/>
  </si>
  <si>
    <r>
      <t>へ</t>
    </r>
    <r>
      <rPr>
        <sz val="11"/>
        <color theme="1"/>
        <rFont val="メイリオ"/>
      </rPr>
      <t>　口腔連携強化加算</t>
    </r>
    <rPh sb="2" eb="4">
      <t>コウクウ</t>
    </rPh>
    <rPh sb="4" eb="6">
      <t>レンケイ</t>
    </rPh>
    <rPh sb="6" eb="8">
      <t>キョウカ</t>
    </rPh>
    <rPh sb="8" eb="10">
      <t>カサン</t>
    </rPh>
    <phoneticPr fontId="1"/>
  </si>
  <si>
    <t>※月14回までの利用</t>
  </si>
  <si>
    <t>※週２回を超える程度のプランの者が月15回以上利用した場合</t>
  </si>
  <si>
    <t>訪問型独自業務継続計画未策定減算１１日割</t>
  </si>
  <si>
    <t>訪問型独自サービスⅠ/2・日割・虐待防止減算・業務計画減算　3割負担</t>
    <rPh sb="0" eb="2">
      <t>ホウモン</t>
    </rPh>
    <rPh sb="2" eb="3">
      <t>ガタ</t>
    </rPh>
    <rPh sb="3" eb="5">
      <t>ドクジ</t>
    </rPh>
    <rPh sb="13" eb="15">
      <t>ヒワ</t>
    </rPh>
    <rPh sb="16" eb="18">
      <t>ギャクタイ</t>
    </rPh>
    <rPh sb="18" eb="20">
      <t>ボウシ</t>
    </rPh>
    <rPh sb="20" eb="22">
      <t>ゲンサン</t>
    </rPh>
    <rPh sb="23" eb="25">
      <t>ギョウム</t>
    </rPh>
    <rPh sb="25" eb="27">
      <t>ケイカク</t>
    </rPh>
    <rPh sb="27" eb="29">
      <t>ゲンサン</t>
    </rPh>
    <phoneticPr fontId="1"/>
  </si>
  <si>
    <t>D215</t>
  </si>
  <si>
    <t>高齢者虐待防止措置未実施減算・
業務継続計画未算定減算　
261単位－(虐待防止減算・業務計画減算)</t>
    <rPh sb="16" eb="18">
      <t>ギョウム</t>
    </rPh>
    <rPh sb="18" eb="20">
      <t>ケイゾク</t>
    </rPh>
    <rPh sb="20" eb="22">
      <t>ケイカク</t>
    </rPh>
    <rPh sb="22" eb="23">
      <t>ミ</t>
    </rPh>
    <rPh sb="23" eb="25">
      <t>サンテイ</t>
    </rPh>
    <rPh sb="25" eb="27">
      <t>ゲンサン</t>
    </rPh>
    <rPh sb="32" eb="34">
      <t>タンイ</t>
    </rPh>
    <rPh sb="36" eb="38">
      <t>ギャクタイ</t>
    </rPh>
    <rPh sb="38" eb="40">
      <t>ボウシ</t>
    </rPh>
    <rPh sb="40" eb="42">
      <t>ゲンサン</t>
    </rPh>
    <rPh sb="43" eb="45">
      <t>ギョウム</t>
    </rPh>
    <rPh sb="45" eb="47">
      <t>ケイカク</t>
    </rPh>
    <rPh sb="47" eb="49">
      <t>ゲンサン</t>
    </rPh>
    <phoneticPr fontId="1"/>
  </si>
  <si>
    <t>業務継続計画未算定減算</t>
    <rPh sb="0" eb="2">
      <t>ギョウム</t>
    </rPh>
    <rPh sb="2" eb="4">
      <t>ケイゾク</t>
    </rPh>
    <rPh sb="4" eb="6">
      <t>ケイカク</t>
    </rPh>
    <rPh sb="6" eb="7">
      <t>ミ</t>
    </rPh>
    <rPh sb="7" eb="9">
      <t>サンテイ</t>
    </rPh>
    <rPh sb="9" eb="10">
      <t>ゲン</t>
    </rPh>
    <rPh sb="10" eb="11">
      <t>サン</t>
    </rPh>
    <phoneticPr fontId="1"/>
  </si>
  <si>
    <t>訪問型独自サービスⅠ/2・業務計画減算　1割負担</t>
    <rPh sb="0" eb="2">
      <t>ホウモン</t>
    </rPh>
    <rPh sb="2" eb="3">
      <t>ガタ</t>
    </rPh>
    <rPh sb="3" eb="5">
      <t>ドクジ</t>
    </rPh>
    <rPh sb="13" eb="15">
      <t>ギョウム</t>
    </rPh>
    <rPh sb="15" eb="17">
      <t>ケイカク</t>
    </rPh>
    <rPh sb="17" eb="19">
      <t>ゲンサン</t>
    </rPh>
    <phoneticPr fontId="1"/>
  </si>
  <si>
    <t>訪問型独自サービスⅠ/2・虐待防止減算・業務計画減算　1割負担</t>
    <rPh sb="0" eb="2">
      <t>ホウモン</t>
    </rPh>
    <rPh sb="2" eb="3">
      <t>ガタ</t>
    </rPh>
    <rPh sb="3" eb="5">
      <t>ドクジ</t>
    </rPh>
    <rPh sb="13" eb="15">
      <t>ギャクタイ</t>
    </rPh>
    <rPh sb="15" eb="17">
      <t>ボウシ</t>
    </rPh>
    <rPh sb="17" eb="18">
      <t>ゲン</t>
    </rPh>
    <rPh sb="18" eb="19">
      <t>サン</t>
    </rPh>
    <rPh sb="20" eb="22">
      <t>ギョウム</t>
    </rPh>
    <rPh sb="22" eb="24">
      <t>ケイカク</t>
    </rPh>
    <rPh sb="24" eb="26">
      <t>ゲンサン</t>
    </rPh>
    <phoneticPr fontId="1"/>
  </si>
  <si>
    <t>訪問型独自サービスⅠ/2・日割・業務計画減算　1割負担</t>
    <rPh sb="0" eb="2">
      <t>ホウモン</t>
    </rPh>
    <rPh sb="2" eb="3">
      <t>ガタ</t>
    </rPh>
    <rPh sb="3" eb="5">
      <t>ドクジ</t>
    </rPh>
    <rPh sb="13" eb="15">
      <t>ヒワ</t>
    </rPh>
    <rPh sb="16" eb="18">
      <t>ギョウム</t>
    </rPh>
    <rPh sb="18" eb="20">
      <t>ケイカク</t>
    </rPh>
    <rPh sb="20" eb="22">
      <t>ゲンサン</t>
    </rPh>
    <phoneticPr fontId="1"/>
  </si>
  <si>
    <t>訪問型独自サービスⅠ/2・日割・業務計画減算　2割負担</t>
    <rPh sb="0" eb="2">
      <t>ホウモン</t>
    </rPh>
    <rPh sb="2" eb="3">
      <t>ガタ</t>
    </rPh>
    <rPh sb="3" eb="5">
      <t>ドクジ</t>
    </rPh>
    <rPh sb="13" eb="15">
      <t>ヒワ</t>
    </rPh>
    <rPh sb="16" eb="18">
      <t>ギョウム</t>
    </rPh>
    <rPh sb="18" eb="20">
      <t>ケイカク</t>
    </rPh>
    <rPh sb="20" eb="22">
      <t>ゲンサン</t>
    </rPh>
    <phoneticPr fontId="1"/>
  </si>
  <si>
    <t>訪問型独自サービスⅡ/3・日割・虐待防止減算・業務計画減算　2割負担</t>
    <rPh sb="16" eb="18">
      <t>ギャクタイ</t>
    </rPh>
    <rPh sb="18" eb="20">
      <t>ボウシ</t>
    </rPh>
    <rPh sb="20" eb="22">
      <t>ゲンサン</t>
    </rPh>
    <phoneticPr fontId="1"/>
  </si>
  <si>
    <t>高齢者虐待防止措置未実施減算・
業務継続計画未算定減算　
2349単位－(虐待防止減算・業務計画減算)</t>
    <rPh sb="16" eb="18">
      <t>ギョウム</t>
    </rPh>
    <rPh sb="18" eb="20">
      <t>ケイゾク</t>
    </rPh>
    <rPh sb="20" eb="22">
      <t>ケイカク</t>
    </rPh>
    <rPh sb="22" eb="23">
      <t>ミ</t>
    </rPh>
    <rPh sb="23" eb="25">
      <t>サンテイ</t>
    </rPh>
    <rPh sb="25" eb="27">
      <t>ゲンサン</t>
    </rPh>
    <rPh sb="33" eb="35">
      <t>タンイ</t>
    </rPh>
    <rPh sb="37" eb="39">
      <t>ギャクタイ</t>
    </rPh>
    <rPh sb="39" eb="41">
      <t>ボウシ</t>
    </rPh>
    <rPh sb="41" eb="43">
      <t>ゲンサン</t>
    </rPh>
    <rPh sb="44" eb="46">
      <t>ギョウム</t>
    </rPh>
    <rPh sb="46" eb="48">
      <t>ケイカク</t>
    </rPh>
    <rPh sb="48" eb="50">
      <t>ゲンサン</t>
    </rPh>
    <phoneticPr fontId="1"/>
  </si>
  <si>
    <t>訪問型独自サービスⅠ/2・日割・業務計画減算　3割負担</t>
    <rPh sb="0" eb="2">
      <t>ホウモン</t>
    </rPh>
    <rPh sb="2" eb="3">
      <t>ガタ</t>
    </rPh>
    <rPh sb="3" eb="5">
      <t>ドクジ</t>
    </rPh>
    <rPh sb="13" eb="15">
      <t>ヒワ</t>
    </rPh>
    <rPh sb="16" eb="18">
      <t>ギョウム</t>
    </rPh>
    <rPh sb="18" eb="20">
      <t>ケイカク</t>
    </rPh>
    <rPh sb="20" eb="22">
      <t>ゲンサン</t>
    </rPh>
    <phoneticPr fontId="1"/>
  </si>
  <si>
    <t>訪問型独自サービスⅠ/2・日割・虐待防止減算・業務計画減算　2割負担</t>
    <rPh sb="0" eb="2">
      <t>ホウモン</t>
    </rPh>
    <rPh sb="2" eb="3">
      <t>ガタ</t>
    </rPh>
    <rPh sb="3" eb="5">
      <t>ドクジ</t>
    </rPh>
    <rPh sb="13" eb="15">
      <t>ヒワ</t>
    </rPh>
    <rPh sb="16" eb="18">
      <t>ギャクタイ</t>
    </rPh>
    <rPh sb="18" eb="20">
      <t>ボウシ</t>
    </rPh>
    <rPh sb="20" eb="22">
      <t>ゲンサン</t>
    </rPh>
    <rPh sb="23" eb="25">
      <t>ギョウム</t>
    </rPh>
    <rPh sb="25" eb="27">
      <t>ケイカク</t>
    </rPh>
    <rPh sb="27" eb="29">
      <t>ゲンサン</t>
    </rPh>
    <phoneticPr fontId="1"/>
  </si>
  <si>
    <t>訪問型独自サービスⅡ/2・業務計画減算　1割負担</t>
    <rPh sb="0" eb="2">
      <t>ホウモン</t>
    </rPh>
    <rPh sb="2" eb="3">
      <t>ガタ</t>
    </rPh>
    <rPh sb="3" eb="5">
      <t>ドクジ</t>
    </rPh>
    <rPh sb="13" eb="15">
      <t>ギョウム</t>
    </rPh>
    <rPh sb="15" eb="17">
      <t>ケイカク</t>
    </rPh>
    <phoneticPr fontId="1"/>
  </si>
  <si>
    <t>訪問型独自サービスⅡ/2・業務計画減算　2割負担</t>
    <rPh sb="0" eb="2">
      <t>ホウモン</t>
    </rPh>
    <rPh sb="2" eb="3">
      <t>ガタ</t>
    </rPh>
    <rPh sb="3" eb="5">
      <t>ドクジ</t>
    </rPh>
    <rPh sb="13" eb="15">
      <t>ギョウム</t>
    </rPh>
    <rPh sb="15" eb="17">
      <t>ケイカク</t>
    </rPh>
    <phoneticPr fontId="1"/>
  </si>
  <si>
    <t>訪問型独自サービスⅡ/2・虐待防止減算・業務計画減算　2割負担</t>
    <rPh sb="0" eb="2">
      <t>ホウモン</t>
    </rPh>
    <rPh sb="2" eb="3">
      <t>ガタ</t>
    </rPh>
    <rPh sb="3" eb="5">
      <t>ドクジ</t>
    </rPh>
    <rPh sb="13" eb="15">
      <t>ギャクタイ</t>
    </rPh>
    <rPh sb="15" eb="17">
      <t>ボウシ</t>
    </rPh>
    <rPh sb="17" eb="19">
      <t>ゲンサン</t>
    </rPh>
    <rPh sb="20" eb="22">
      <t>ギョウム</t>
    </rPh>
    <rPh sb="22" eb="24">
      <t>ケイカク</t>
    </rPh>
    <phoneticPr fontId="1"/>
  </si>
  <si>
    <t>訪問型独自サービスⅡ/2・日割・業務計画減算　2割負担</t>
    <rPh sb="0" eb="2">
      <t>ホウモン</t>
    </rPh>
    <rPh sb="2" eb="3">
      <t>ガタ</t>
    </rPh>
    <rPh sb="3" eb="5">
      <t>ドクジ</t>
    </rPh>
    <rPh sb="13" eb="15">
      <t>ヒワ</t>
    </rPh>
    <rPh sb="16" eb="18">
      <t>ギョウム</t>
    </rPh>
    <rPh sb="18" eb="20">
      <t>ケイカク</t>
    </rPh>
    <phoneticPr fontId="1"/>
  </si>
  <si>
    <t>訪問型独自サービスⅡ/2・日割・業務計画減算　3割負担</t>
    <rPh sb="0" eb="2">
      <t>ホウモン</t>
    </rPh>
    <rPh sb="2" eb="3">
      <t>ガタ</t>
    </rPh>
    <rPh sb="3" eb="5">
      <t>ドクジ</t>
    </rPh>
    <rPh sb="13" eb="15">
      <t>ヒワ</t>
    </rPh>
    <rPh sb="16" eb="18">
      <t>ギョウム</t>
    </rPh>
    <rPh sb="18" eb="20">
      <t>ケイカク</t>
    </rPh>
    <phoneticPr fontId="1"/>
  </si>
  <si>
    <t>訪問型独自サービスⅡ/2・日割・虐待防止減算・業務計画減算　3割負担</t>
    <rPh sb="0" eb="2">
      <t>ホウモン</t>
    </rPh>
    <rPh sb="2" eb="3">
      <t>ガタ</t>
    </rPh>
    <rPh sb="3" eb="5">
      <t>ドクジ</t>
    </rPh>
    <rPh sb="13" eb="15">
      <t>ヒワ</t>
    </rPh>
    <rPh sb="16" eb="18">
      <t>ギャクタイ</t>
    </rPh>
    <rPh sb="18" eb="20">
      <t>ボウシ</t>
    </rPh>
    <rPh sb="20" eb="22">
      <t>ゲンサン</t>
    </rPh>
    <rPh sb="23" eb="25">
      <t>ギョウム</t>
    </rPh>
    <rPh sb="25" eb="27">
      <t>ケイカク</t>
    </rPh>
    <phoneticPr fontId="1"/>
  </si>
  <si>
    <t>高齢者虐待防止措置未実施減算・
業務継続計画未算定減算　
77単位－(虐待防止減算・業務計画減算)</t>
    <rPh sb="16" eb="18">
      <t>ギョウム</t>
    </rPh>
    <rPh sb="18" eb="20">
      <t>ケイゾク</t>
    </rPh>
    <rPh sb="20" eb="22">
      <t>ケイカク</t>
    </rPh>
    <rPh sb="22" eb="23">
      <t>ミ</t>
    </rPh>
    <rPh sb="23" eb="25">
      <t>サンテイ</t>
    </rPh>
    <rPh sb="25" eb="27">
      <t>ゲンサン</t>
    </rPh>
    <rPh sb="31" eb="33">
      <t>タンイ</t>
    </rPh>
    <rPh sb="35" eb="37">
      <t>ギャクタイ</t>
    </rPh>
    <rPh sb="37" eb="39">
      <t>ボウシ</t>
    </rPh>
    <rPh sb="39" eb="41">
      <t>ゲンサン</t>
    </rPh>
    <rPh sb="42" eb="44">
      <t>ギョウム</t>
    </rPh>
    <rPh sb="44" eb="46">
      <t>ケイカク</t>
    </rPh>
    <rPh sb="46" eb="48">
      <t>ゲンサン</t>
    </rPh>
    <phoneticPr fontId="1"/>
  </si>
  <si>
    <t>訪問型独自サービスⅢ/2・業務計画減算　1割負担</t>
    <rPh sb="0" eb="2">
      <t>ホウモン</t>
    </rPh>
    <rPh sb="2" eb="3">
      <t>ガタ</t>
    </rPh>
    <rPh sb="3" eb="5">
      <t>ドクジ</t>
    </rPh>
    <rPh sb="13" eb="15">
      <t>ギョウム</t>
    </rPh>
    <rPh sb="15" eb="17">
      <t>ケイカク</t>
    </rPh>
    <phoneticPr fontId="1"/>
  </si>
  <si>
    <t>訪問型独自サービスⅢ/2・業務計画減算　2割負担</t>
    <rPh sb="0" eb="2">
      <t>ホウモン</t>
    </rPh>
    <rPh sb="2" eb="3">
      <t>ガタ</t>
    </rPh>
    <rPh sb="3" eb="5">
      <t>ドクジ</t>
    </rPh>
    <rPh sb="13" eb="15">
      <t>ギョウム</t>
    </rPh>
    <rPh sb="15" eb="17">
      <t>ケイカク</t>
    </rPh>
    <phoneticPr fontId="1"/>
  </si>
  <si>
    <t>訪問型独自サービスⅢ/2・業務計画減算　3割負担</t>
    <rPh sb="0" eb="2">
      <t>ホウモン</t>
    </rPh>
    <rPh sb="2" eb="3">
      <t>ガタ</t>
    </rPh>
    <rPh sb="3" eb="5">
      <t>ドクジ</t>
    </rPh>
    <rPh sb="13" eb="15">
      <t>ギョウム</t>
    </rPh>
    <rPh sb="15" eb="17">
      <t>ケイカク</t>
    </rPh>
    <phoneticPr fontId="1"/>
  </si>
  <si>
    <t>訪問型独自サービスⅢ/2・虐待防止減算・業務計画減算　1割負担</t>
    <rPh sb="0" eb="2">
      <t>ホウモン</t>
    </rPh>
    <rPh sb="2" eb="3">
      <t>ガタ</t>
    </rPh>
    <rPh sb="3" eb="5">
      <t>ドクジ</t>
    </rPh>
    <rPh sb="13" eb="15">
      <t>ギャクタイ</t>
    </rPh>
    <rPh sb="15" eb="17">
      <t>ボウシ</t>
    </rPh>
    <rPh sb="17" eb="19">
      <t>ゲンサン</t>
    </rPh>
    <rPh sb="20" eb="22">
      <t>ギョウム</t>
    </rPh>
    <rPh sb="22" eb="24">
      <t>ケイカク</t>
    </rPh>
    <phoneticPr fontId="1"/>
  </si>
  <si>
    <t>訪問型独自サービスⅢ/2・虐待防止減算・業務計画減算　2割負担</t>
    <rPh sb="0" eb="2">
      <t>ホウモン</t>
    </rPh>
    <rPh sb="2" eb="3">
      <t>ガタ</t>
    </rPh>
    <rPh sb="3" eb="5">
      <t>ドクジ</t>
    </rPh>
    <rPh sb="13" eb="15">
      <t>ギャクタイ</t>
    </rPh>
    <rPh sb="15" eb="17">
      <t>ボウシ</t>
    </rPh>
    <rPh sb="17" eb="19">
      <t>ゲンサン</t>
    </rPh>
    <rPh sb="20" eb="22">
      <t>ギョウム</t>
    </rPh>
    <rPh sb="22" eb="24">
      <t>ケイカク</t>
    </rPh>
    <phoneticPr fontId="1"/>
  </si>
  <si>
    <t>訪問型独自サービスⅢ/2・日割・業務計画減算　1割負担</t>
    <rPh sb="13" eb="15">
      <t>ヒワ</t>
    </rPh>
    <rPh sb="16" eb="18">
      <t>ギョウム</t>
    </rPh>
    <rPh sb="18" eb="20">
      <t>ケイカク</t>
    </rPh>
    <phoneticPr fontId="1"/>
  </si>
  <si>
    <t>訪問型独自サービスⅢ/2・日割・虐待防止減算・業務計画減算　2割負担</t>
    <rPh sb="13" eb="15">
      <t>ヒワ</t>
    </rPh>
    <rPh sb="16" eb="18">
      <t>ギャクタイ</t>
    </rPh>
    <rPh sb="18" eb="20">
      <t>ボウシ</t>
    </rPh>
    <rPh sb="20" eb="22">
      <t>ゲンサン</t>
    </rPh>
    <rPh sb="23" eb="25">
      <t>ギョウム</t>
    </rPh>
    <rPh sb="25" eb="27">
      <t>ケイカク</t>
    </rPh>
    <phoneticPr fontId="1"/>
  </si>
  <si>
    <t>訪問型独自サービスⅣ/2・虐待防止減算・業務計画減算　1割負担</t>
    <rPh sb="0" eb="2">
      <t>ホウモン</t>
    </rPh>
    <rPh sb="2" eb="3">
      <t>ガタ</t>
    </rPh>
    <rPh sb="3" eb="5">
      <t>ドクジ</t>
    </rPh>
    <rPh sb="13" eb="15">
      <t>ギャクタイ</t>
    </rPh>
    <rPh sb="15" eb="17">
      <t>ボウシ</t>
    </rPh>
    <rPh sb="17" eb="19">
      <t>ゲンサン</t>
    </rPh>
    <rPh sb="20" eb="22">
      <t>ギョウム</t>
    </rPh>
    <rPh sb="22" eb="24">
      <t>ケイカク</t>
    </rPh>
    <phoneticPr fontId="1"/>
  </si>
  <si>
    <t>訪問型独自サービスⅣ/2・虐待防止減算・業務計画減算　3割負担</t>
    <rPh sb="0" eb="2">
      <t>ホウモン</t>
    </rPh>
    <rPh sb="2" eb="3">
      <t>ガタ</t>
    </rPh>
    <rPh sb="3" eb="5">
      <t>ドクジ</t>
    </rPh>
    <rPh sb="13" eb="15">
      <t>ギャクタイ</t>
    </rPh>
    <rPh sb="15" eb="17">
      <t>ボウシ</t>
    </rPh>
    <rPh sb="17" eb="19">
      <t>ゲンサン</t>
    </rPh>
    <rPh sb="20" eb="22">
      <t>ギョウム</t>
    </rPh>
    <rPh sb="22" eb="24">
      <t>ケイカク</t>
    </rPh>
    <phoneticPr fontId="1"/>
  </si>
  <si>
    <t>訪問型独自サービスⅥ/2・業務計画減算　3割負担</t>
    <rPh sb="0" eb="2">
      <t>ホウモン</t>
    </rPh>
    <rPh sb="2" eb="3">
      <t>ガタ</t>
    </rPh>
    <rPh sb="3" eb="5">
      <t>ドクジ</t>
    </rPh>
    <rPh sb="13" eb="15">
      <t>ギョウム</t>
    </rPh>
    <rPh sb="15" eb="17">
      <t>ケイカク</t>
    </rPh>
    <phoneticPr fontId="1"/>
  </si>
  <si>
    <t>高齢者虐待防止措置未実施減算・
業務継続計画未算定減算　
283単位－(虐待防止減算・業務計画減算)</t>
    <rPh sb="16" eb="18">
      <t>ギョウム</t>
    </rPh>
    <rPh sb="18" eb="20">
      <t>ケイゾク</t>
    </rPh>
    <rPh sb="20" eb="22">
      <t>ケイカク</t>
    </rPh>
    <rPh sb="22" eb="23">
      <t>ミ</t>
    </rPh>
    <rPh sb="23" eb="25">
      <t>サンテイ</t>
    </rPh>
    <rPh sb="25" eb="27">
      <t>ゲンサン</t>
    </rPh>
    <rPh sb="32" eb="34">
      <t>タンイ</t>
    </rPh>
    <rPh sb="36" eb="38">
      <t>ギャクタイ</t>
    </rPh>
    <rPh sb="38" eb="40">
      <t>ボウシ</t>
    </rPh>
    <rPh sb="40" eb="42">
      <t>ゲンサン</t>
    </rPh>
    <rPh sb="43" eb="45">
      <t>ギョウム</t>
    </rPh>
    <rPh sb="45" eb="47">
      <t>ケイカク</t>
    </rPh>
    <rPh sb="47" eb="49">
      <t>ゲンサン</t>
    </rPh>
    <phoneticPr fontId="1"/>
  </si>
  <si>
    <t>訪問型独自サービスⅤ/2・業務計画減算　1割負担</t>
    <rPh sb="0" eb="2">
      <t>ホウモン</t>
    </rPh>
    <rPh sb="2" eb="3">
      <t>ガタ</t>
    </rPh>
    <rPh sb="3" eb="5">
      <t>ドクジ</t>
    </rPh>
    <rPh sb="13" eb="15">
      <t>ギョウム</t>
    </rPh>
    <rPh sb="15" eb="17">
      <t>ケイカク</t>
    </rPh>
    <phoneticPr fontId="1"/>
  </si>
  <si>
    <t>訪問型独自サービスⅤ/2・業務計画減算　3割負担</t>
    <rPh sb="0" eb="2">
      <t>ホウモン</t>
    </rPh>
    <rPh sb="2" eb="3">
      <t>ガタ</t>
    </rPh>
    <rPh sb="3" eb="5">
      <t>ドクジ</t>
    </rPh>
    <rPh sb="13" eb="15">
      <t>ギョウム</t>
    </rPh>
    <rPh sb="15" eb="17">
      <t>ケイカク</t>
    </rPh>
    <phoneticPr fontId="1"/>
  </si>
  <si>
    <t>訪問型独自サービスⅤ/2・虐待防止減算・業務計画減算　1割負担</t>
    <rPh sb="0" eb="2">
      <t>ホウモン</t>
    </rPh>
    <rPh sb="2" eb="3">
      <t>ガタ</t>
    </rPh>
    <rPh sb="3" eb="5">
      <t>ドクジ</t>
    </rPh>
    <rPh sb="13" eb="15">
      <t>ギャクタイ</t>
    </rPh>
    <rPh sb="15" eb="17">
      <t>ボウシ</t>
    </rPh>
    <rPh sb="17" eb="19">
      <t>ゲンサン</t>
    </rPh>
    <rPh sb="20" eb="22">
      <t>ギョウム</t>
    </rPh>
    <rPh sb="22" eb="24">
      <t>ケイカク</t>
    </rPh>
    <phoneticPr fontId="1"/>
  </si>
  <si>
    <t>訪問型独自サービスⅠ/3・虐待防止減算・業務計画減算　1割負担</t>
    <rPh sb="13" eb="15">
      <t>ギャクタイ</t>
    </rPh>
    <rPh sb="15" eb="17">
      <t>ボウシ</t>
    </rPh>
    <rPh sb="17" eb="19">
      <t>ゲンサン</t>
    </rPh>
    <phoneticPr fontId="1"/>
  </si>
  <si>
    <t>訪問型独自サービスⅤ/2・虐待防止減算・業務計画減算　2割負担</t>
    <rPh sb="0" eb="2">
      <t>ホウモン</t>
    </rPh>
    <rPh sb="2" eb="3">
      <t>ガタ</t>
    </rPh>
    <rPh sb="3" eb="5">
      <t>ドクジ</t>
    </rPh>
    <rPh sb="13" eb="15">
      <t>ギャクタイ</t>
    </rPh>
    <rPh sb="15" eb="17">
      <t>ボウシ</t>
    </rPh>
    <rPh sb="17" eb="19">
      <t>ゲンサン</t>
    </rPh>
    <rPh sb="20" eb="22">
      <t>ギョウム</t>
    </rPh>
    <rPh sb="22" eb="24">
      <t>ケイカク</t>
    </rPh>
    <phoneticPr fontId="1"/>
  </si>
  <si>
    <t>訪問型独自サービスⅤ/2・虐待防止減算・業務計画減算　3割負担</t>
    <rPh sb="0" eb="2">
      <t>ホウモン</t>
    </rPh>
    <rPh sb="2" eb="3">
      <t>ガタ</t>
    </rPh>
    <rPh sb="3" eb="5">
      <t>ドクジ</t>
    </rPh>
    <rPh sb="13" eb="15">
      <t>ギャクタイ</t>
    </rPh>
    <rPh sb="15" eb="17">
      <t>ボウシ</t>
    </rPh>
    <rPh sb="17" eb="19">
      <t>ゲンサン</t>
    </rPh>
    <rPh sb="20" eb="22">
      <t>ギョウム</t>
    </rPh>
    <rPh sb="22" eb="24">
      <t>ケイカク</t>
    </rPh>
    <phoneticPr fontId="1"/>
  </si>
  <si>
    <t>訪問型独自サービスⅥ/2・業務計画減算　2割負担</t>
    <rPh sb="0" eb="2">
      <t>ホウモン</t>
    </rPh>
    <rPh sb="2" eb="3">
      <t>ガタ</t>
    </rPh>
    <rPh sb="3" eb="5">
      <t>ドクジ</t>
    </rPh>
    <rPh sb="13" eb="15">
      <t>ギョウム</t>
    </rPh>
    <rPh sb="15" eb="17">
      <t>ケイカク</t>
    </rPh>
    <phoneticPr fontId="1"/>
  </si>
  <si>
    <t>訪問型独自サービスⅥ/2・虐待防止減算・業務計画減算　1割負担</t>
    <rPh sb="0" eb="2">
      <t>ホウモン</t>
    </rPh>
    <rPh sb="2" eb="3">
      <t>ガタ</t>
    </rPh>
    <rPh sb="3" eb="5">
      <t>ドクジ</t>
    </rPh>
    <rPh sb="13" eb="15">
      <t>ギャクタイ</t>
    </rPh>
    <rPh sb="15" eb="17">
      <t>ボウシ</t>
    </rPh>
    <rPh sb="17" eb="19">
      <t>ゲンサン</t>
    </rPh>
    <rPh sb="20" eb="22">
      <t>ギョウム</t>
    </rPh>
    <rPh sb="22" eb="24">
      <t>ケイカク</t>
    </rPh>
    <phoneticPr fontId="1"/>
  </si>
  <si>
    <t>訪問型独自サービスⅥ/2・虐待防止減算・業務計画減算　2割負担</t>
    <rPh sb="0" eb="2">
      <t>ホウモン</t>
    </rPh>
    <rPh sb="2" eb="3">
      <t>ガタ</t>
    </rPh>
    <rPh sb="3" eb="5">
      <t>ドクジ</t>
    </rPh>
    <rPh sb="13" eb="15">
      <t>ギャクタイ</t>
    </rPh>
    <rPh sb="15" eb="17">
      <t>ボウシ</t>
    </rPh>
    <rPh sb="17" eb="19">
      <t>ゲンサン</t>
    </rPh>
    <rPh sb="20" eb="22">
      <t>ギョウム</t>
    </rPh>
    <rPh sb="22" eb="24">
      <t>ケイカク</t>
    </rPh>
    <phoneticPr fontId="1"/>
  </si>
  <si>
    <t>訪問型独自サービスⅥ/2・虐待防止減算・業務計画減算　3割負担</t>
    <rPh sb="0" eb="2">
      <t>ホウモン</t>
    </rPh>
    <rPh sb="2" eb="3">
      <t>ガタ</t>
    </rPh>
    <rPh sb="3" eb="5">
      <t>ドクジ</t>
    </rPh>
    <rPh sb="13" eb="15">
      <t>ギャクタイ</t>
    </rPh>
    <rPh sb="15" eb="17">
      <t>ボウシ</t>
    </rPh>
    <rPh sb="17" eb="19">
      <t>ゲンサン</t>
    </rPh>
    <rPh sb="20" eb="22">
      <t>ギョウム</t>
    </rPh>
    <rPh sb="22" eb="24">
      <t>ケイカク</t>
    </rPh>
    <phoneticPr fontId="1"/>
  </si>
  <si>
    <t>訪問型独自サービスⅠ/3・虐待防止減算・業務計画減算　3割負担</t>
    <rPh sb="13" eb="15">
      <t>ギャクタイ</t>
    </rPh>
    <rPh sb="15" eb="17">
      <t>ボウシ</t>
    </rPh>
    <rPh sb="17" eb="19">
      <t>ゲンサン</t>
    </rPh>
    <phoneticPr fontId="1"/>
  </si>
  <si>
    <t>訪問型独自サービスⅠ/3・日割・虐待防止減算・業務計画減算　3割負担</t>
    <rPh sb="16" eb="18">
      <t>ギャクタイ</t>
    </rPh>
    <rPh sb="18" eb="20">
      <t>ボウシ</t>
    </rPh>
    <rPh sb="20" eb="22">
      <t>ゲンサン</t>
    </rPh>
    <phoneticPr fontId="1"/>
  </si>
  <si>
    <t>訪問型独自サービスⅢ/3・日割・虐待防止減算・業務計画減算　2割負担</t>
    <rPh sb="16" eb="18">
      <t>ギャクタイ</t>
    </rPh>
    <rPh sb="18" eb="20">
      <t>ボウシ</t>
    </rPh>
    <rPh sb="20" eb="22">
      <t>ゲンサン</t>
    </rPh>
    <phoneticPr fontId="1"/>
  </si>
  <si>
    <t>訪問型独自サービスⅢ/3・日割・虐待防止減算・業務計画減算　3割負担</t>
    <rPh sb="16" eb="18">
      <t>ギャクタイ</t>
    </rPh>
    <rPh sb="18" eb="20">
      <t>ボウシ</t>
    </rPh>
    <rPh sb="20" eb="22">
      <t>ゲンサン</t>
    </rPh>
    <phoneticPr fontId="1"/>
  </si>
  <si>
    <t>訪問型独自サービスⅣ/3・虐待防止減算・業務計画減算　1割負担</t>
    <rPh sb="13" eb="15">
      <t>ギャクタイ</t>
    </rPh>
    <rPh sb="15" eb="17">
      <t>ボウシ</t>
    </rPh>
    <rPh sb="17" eb="19">
      <t>ゲンサン</t>
    </rPh>
    <phoneticPr fontId="1"/>
  </si>
  <si>
    <t>訪問型独自サービスⅣ/3・虐待防止減算・業務計画減算　2割負担</t>
    <rPh sb="13" eb="15">
      <t>ギャクタイ</t>
    </rPh>
    <rPh sb="15" eb="17">
      <t>ボウシ</t>
    </rPh>
    <rPh sb="17" eb="19">
      <t>ゲンサン</t>
    </rPh>
    <phoneticPr fontId="1"/>
  </si>
  <si>
    <t>訪問型独自サービスⅣ/3・虐待防止減算・業務計画減算　3割負担</t>
    <rPh sb="13" eb="15">
      <t>ギャクタイ</t>
    </rPh>
    <rPh sb="15" eb="17">
      <t>ボウシ</t>
    </rPh>
    <rPh sb="17" eb="19">
      <t>ゲンサン</t>
    </rPh>
    <phoneticPr fontId="1"/>
  </si>
  <si>
    <t>訪問型独自サービスⅤ/3・虐待防止減算・業務計画減算　3割負担</t>
    <rPh sb="13" eb="15">
      <t>ギャクタイ</t>
    </rPh>
    <rPh sb="15" eb="17">
      <t>ボウシ</t>
    </rPh>
    <rPh sb="17" eb="19">
      <t>ゲンサン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</si>
</sst>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 "/>
    <numFmt numFmtId="177" formatCode="0&quot;単&quot;&quot;位&quot;"/>
    <numFmt numFmtId="178" formatCode="0&quot;単位　加算&quot;"/>
  </numFmts>
  <fonts count="13">
    <font>
      <sz val="11"/>
      <color theme="1"/>
      <name val="ＭＳ Ｐゴシック"/>
      <family val="3"/>
      <scheme val="minor"/>
    </font>
    <font>
      <sz val="6"/>
      <color auto="1"/>
      <name val="ＭＳ Ｐゴシック"/>
      <family val="3"/>
      <scheme val="minor"/>
    </font>
    <font>
      <b/>
      <sz val="12"/>
      <color theme="1"/>
      <name val="メイリオ"/>
      <family val="3"/>
    </font>
    <font>
      <sz val="11"/>
      <color theme="1"/>
      <name val="メイリオ"/>
      <family val="3"/>
    </font>
    <font>
      <sz val="10"/>
      <color theme="1"/>
      <name val="メイリオ"/>
      <family val="3"/>
    </font>
    <font>
      <sz val="11"/>
      <color rgb="FFFF0000"/>
      <name val="メイリオ"/>
      <family val="3"/>
    </font>
    <font>
      <sz val="11"/>
      <color theme="1"/>
      <name val="ＭＳ Ｐゴシック"/>
      <family val="3"/>
      <scheme val="minor"/>
    </font>
    <font>
      <sz val="10"/>
      <color auto="1"/>
      <name val="ＭＳ Ｐゴシック"/>
      <family val="3"/>
      <scheme val="minor"/>
    </font>
    <font>
      <sz val="10"/>
      <color auto="1"/>
      <name val="メイリオ"/>
      <family val="3"/>
    </font>
    <font>
      <sz val="9"/>
      <color auto="1"/>
      <name val="メイリオ"/>
      <family val="3"/>
    </font>
    <font>
      <sz val="10"/>
      <color theme="1"/>
      <name val="ＭＳ Ｐゴシック"/>
      <family val="3"/>
      <scheme val="minor"/>
    </font>
    <font>
      <sz val="11"/>
      <color auto="1"/>
      <name val="メイリオ"/>
      <family val="3"/>
    </font>
    <font>
      <sz val="8"/>
      <color theme="1"/>
      <name val="メイリオ"/>
      <family val="3"/>
    </font>
  </fonts>
  <fills count="5">
    <fill>
      <patternFill patternType="none"/>
    </fill>
    <fill>
      <patternFill patternType="gray125"/>
    </fill>
    <fill>
      <patternFill patternType="solid">
        <fgColor theme="8" tint="0.8"/>
        <bgColor indexed="64"/>
      </patternFill>
    </fill>
    <fill>
      <patternFill patternType="solid">
        <fgColor theme="8" tint="0.8"/>
        <bgColor theme="0" tint="-0.35"/>
      </patternFill>
    </fill>
    <fill>
      <patternFill patternType="solid">
        <fgColor theme="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auto="1"/>
      </right>
      <top style="thin">
        <color auto="1"/>
      </top>
      <bottom/>
      <diagonal/>
    </border>
    <border>
      <left style="thin">
        <color indexed="64"/>
      </left>
      <right style="thin">
        <color auto="1"/>
      </right>
      <top/>
      <bottom style="thin">
        <color auto="1"/>
      </bottom>
      <diagonal/>
    </border>
    <border>
      <left style="thin">
        <color indexed="64"/>
      </left>
      <right style="thin">
        <color auto="1"/>
      </right>
      <top/>
      <bottom style="thin">
        <color indexed="64"/>
      </bottom>
      <diagonal/>
    </border>
    <border>
      <left style="thin">
        <color indexed="64"/>
      </left>
      <right style="thin">
        <color auto="1"/>
      </right>
      <top style="thin">
        <color indexed="64"/>
      </top>
      <bottom/>
      <diagonal/>
    </border>
    <border>
      <left style="thin">
        <color auto="1"/>
      </left>
      <right style="thin">
        <color auto="1"/>
      </right>
      <top style="thin">
        <color auto="1"/>
      </top>
      <bottom style="thin">
        <color indexed="64"/>
      </bottom>
      <diagonal/>
    </border>
    <border>
      <left style="thin">
        <color auto="1"/>
      </left>
      <right style="thin">
        <color auto="1"/>
      </right>
      <top/>
      <bottom style="thin">
        <color indexed="64"/>
      </bottom>
      <diagonal/>
    </border>
    <border>
      <left style="thin">
        <color auto="1"/>
      </left>
      <right style="thin">
        <color auto="1"/>
      </right>
      <top style="thin">
        <color indexed="64"/>
      </top>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indexed="64"/>
      </right>
      <top style="thin">
        <color auto="1"/>
      </top>
      <bottom/>
      <diagonal/>
    </border>
    <border>
      <left style="thin">
        <color auto="1"/>
      </left>
      <right style="thin">
        <color indexed="64"/>
      </right>
      <top/>
      <bottom style="thin">
        <color auto="1"/>
      </bottom>
      <diagonal/>
    </border>
    <border>
      <left style="thin">
        <color auto="1"/>
      </left>
      <right/>
      <top style="thin">
        <color auto="1"/>
      </top>
      <bottom style="thin">
        <color auto="1"/>
      </bottom>
      <diagonal/>
    </border>
    <border>
      <left style="thin">
        <color auto="1"/>
      </left>
      <right/>
      <top style="thin">
        <color auto="1"/>
      </top>
      <bottom style="thin">
        <color indexed="64"/>
      </bottom>
      <diagonal/>
    </border>
    <border>
      <left style="thin">
        <color indexed="64"/>
      </left>
      <right style="thin">
        <color indexed="64"/>
      </right>
      <top style="thin">
        <color auto="1"/>
      </top>
      <bottom/>
      <diagonal/>
    </border>
    <border>
      <left style="thin">
        <color auto="1"/>
      </left>
      <right style="thin">
        <color indexed="64"/>
      </right>
      <top style="thin">
        <color indexed="64"/>
      </top>
      <bottom/>
      <diagonal/>
    </border>
    <border>
      <left style="thin">
        <color auto="1"/>
      </left>
      <right style="thin">
        <color indexed="64"/>
      </right>
      <top/>
      <bottom/>
      <diagonal/>
    </border>
    <border>
      <left style="thin">
        <color auto="1"/>
      </left>
      <right style="thin">
        <color indexed="64"/>
      </right>
      <top/>
      <bottom style="thin">
        <color indexed="64"/>
      </bottom>
      <diagonal/>
    </border>
    <border>
      <left style="thin">
        <color indexed="64"/>
      </left>
      <right style="thin">
        <color indexed="64"/>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thin">
        <color indexed="64"/>
      </bottom>
      <diagonal/>
    </border>
    <border>
      <left/>
      <right style="thin">
        <color auto="1"/>
      </right>
      <top style="thin">
        <color auto="1"/>
      </top>
      <bottom/>
      <diagonal/>
    </border>
    <border>
      <left/>
      <right/>
      <top style="thin">
        <color auto="1"/>
      </top>
      <bottom/>
      <diagonal/>
    </border>
    <border>
      <left/>
      <right/>
      <top/>
      <bottom style="thin">
        <color auto="1"/>
      </bottom>
      <diagonal/>
    </border>
    <border>
      <left/>
      <right style="thin">
        <color auto="1"/>
      </right>
      <top/>
      <bottom/>
      <diagonal/>
    </border>
    <border>
      <left/>
      <right style="thin">
        <color auto="1"/>
      </right>
      <top style="thin">
        <color indexed="64"/>
      </top>
      <bottom/>
      <diagonal/>
    </border>
    <border>
      <left style="thin">
        <color auto="1"/>
      </left>
      <right style="thin">
        <color auto="1"/>
      </right>
      <top/>
      <bottom/>
      <diagonal/>
    </border>
    <border>
      <left style="thin">
        <color auto="1"/>
      </left>
      <right/>
      <top style="thin">
        <color indexed="64"/>
      </top>
      <bottom/>
      <diagonal/>
    </border>
    <border>
      <left/>
      <right style="thin">
        <color indexed="64"/>
      </right>
      <top style="thin">
        <color auto="1"/>
      </top>
      <bottom/>
      <diagonal/>
    </border>
    <border>
      <left/>
      <right/>
      <top style="thin">
        <color indexed="64"/>
      </top>
      <bottom/>
      <diagonal/>
    </border>
    <border>
      <left/>
      <right/>
      <top/>
      <bottom style="thin">
        <color indexed="64"/>
      </bottom>
      <diagonal/>
    </border>
    <border>
      <left/>
      <right/>
      <top style="thin">
        <color auto="1"/>
      </top>
      <bottom style="thin">
        <color auto="1"/>
      </bottom>
      <diagonal/>
    </border>
    <border>
      <left style="thin">
        <color auto="1"/>
      </left>
      <right/>
      <top/>
      <bottom/>
      <diagonal/>
    </border>
    <border>
      <left style="thin">
        <color indexed="64"/>
      </left>
      <right/>
      <top style="thin">
        <color auto="1"/>
      </top>
      <bottom/>
      <diagonal/>
    </border>
    <border>
      <left style="thin">
        <color indexed="64"/>
      </left>
      <right/>
      <top/>
      <bottom style="thin">
        <color auto="1"/>
      </bottom>
      <diagonal/>
    </border>
    <border>
      <left style="thin">
        <color indexed="64"/>
      </left>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36">
    <xf numFmtId="0" fontId="0" fillId="0" borderId="0" xfId="0">
      <alignment vertical="center"/>
    </xf>
    <xf numFmtId="0" fontId="0" fillId="0" borderId="0" xfId="0" applyFill="1">
      <alignment vertical="center"/>
    </xf>
    <xf numFmtId="0" fontId="2" fillId="0" borderId="0" xfId="0" applyFont="1" applyFill="1">
      <alignment vertical="center"/>
    </xf>
    <xf numFmtId="0" fontId="3" fillId="0" borderId="1"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3" fillId="0"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0" xfId="0" applyFont="1" applyFill="1">
      <alignment vertical="center"/>
    </xf>
    <xf numFmtId="0" fontId="3" fillId="0" borderId="1" xfId="0" applyFont="1" applyFill="1" applyBorder="1" applyAlignment="1">
      <alignment horizontal="right" vertical="center"/>
    </xf>
    <xf numFmtId="0" fontId="3" fillId="2" borderId="1" xfId="0" applyFont="1" applyFill="1" applyBorder="1" applyAlignment="1">
      <alignment horizontal="right" vertical="center"/>
    </xf>
    <xf numFmtId="0" fontId="0" fillId="3" borderId="1" xfId="0" applyFill="1" applyBorder="1">
      <alignment vertical="center"/>
    </xf>
    <xf numFmtId="0" fontId="3" fillId="0" borderId="1" xfId="0" applyFont="1" applyFill="1" applyBorder="1" applyAlignment="1">
      <alignment vertical="center" shrinkToFit="1"/>
    </xf>
    <xf numFmtId="0" fontId="3" fillId="0" borderId="1" xfId="0" applyFont="1" applyFill="1" applyBorder="1" applyAlignment="1">
      <alignment horizontal="left" vertical="center" shrinkToFit="1"/>
    </xf>
    <xf numFmtId="0" fontId="3" fillId="2" borderId="1" xfId="0" applyFont="1" applyFill="1" applyBorder="1" applyAlignment="1">
      <alignment horizontal="left" vertical="center" shrinkToFit="1"/>
    </xf>
    <xf numFmtId="0" fontId="3" fillId="2" borderId="0" xfId="0" applyFont="1" applyFill="1" applyAlignment="1">
      <alignment vertical="center" shrinkToFit="1"/>
    </xf>
    <xf numFmtId="0" fontId="5" fillId="4" borderId="0" xfId="0" applyFont="1" applyFill="1" applyBorder="1" applyAlignment="1">
      <alignment horizontal="center" vertical="center"/>
    </xf>
    <xf numFmtId="0" fontId="5" fillId="4" borderId="0" xfId="0" applyFont="1" applyFill="1">
      <alignment vertical="center"/>
    </xf>
    <xf numFmtId="0" fontId="3" fillId="0" borderId="1" xfId="0" applyFont="1" applyFill="1" applyBorder="1" applyAlignment="1">
      <alignment vertical="top" wrapText="1"/>
    </xf>
    <xf numFmtId="0" fontId="3" fillId="0" borderId="1" xfId="0" applyFont="1" applyFill="1" applyBorder="1" applyAlignment="1">
      <alignment horizontal="left" vertical="center"/>
    </xf>
    <xf numFmtId="0" fontId="3" fillId="2" borderId="1" xfId="0" applyFont="1" applyFill="1" applyBorder="1" applyAlignment="1">
      <alignment horizontal="left" vertical="center"/>
    </xf>
    <xf numFmtId="0" fontId="3" fillId="0" borderId="1" xfId="0" applyFont="1" applyFill="1" applyBorder="1" applyAlignment="1">
      <alignment vertical="center" wrapText="1"/>
    </xf>
    <xf numFmtId="0" fontId="3" fillId="0" borderId="1" xfId="0" applyFont="1" applyFill="1" applyBorder="1" applyAlignment="1">
      <alignment horizontal="left" vertical="top"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1" xfId="0" applyFont="1" applyFill="1" applyBorder="1" applyAlignment="1">
      <alignment vertical="center"/>
    </xf>
    <xf numFmtId="0" fontId="3" fillId="0" borderId="1" xfId="0" applyFont="1" applyFill="1" applyBorder="1">
      <alignment vertical="center"/>
    </xf>
    <xf numFmtId="0" fontId="3" fillId="2" borderId="1" xfId="0" applyFont="1" applyFill="1" applyBorder="1">
      <alignment vertical="center"/>
    </xf>
    <xf numFmtId="0" fontId="3" fillId="0" borderId="1" xfId="0" applyFont="1" applyFill="1" applyBorder="1" applyAlignment="1">
      <alignment horizontal="center" vertical="center" wrapText="1" shrinkToFit="1"/>
    </xf>
    <xf numFmtId="38" fontId="3" fillId="0" borderId="1" xfId="1" applyFont="1" applyFill="1" applyBorder="1">
      <alignment vertical="center"/>
    </xf>
    <xf numFmtId="3" fontId="3" fillId="0" borderId="1" xfId="0" applyNumberFormat="1" applyFont="1" applyFill="1" applyBorder="1">
      <alignment vertical="center"/>
    </xf>
    <xf numFmtId="3" fontId="3" fillId="2" borderId="1" xfId="0" applyNumberFormat="1" applyFont="1" applyFill="1" applyBorder="1">
      <alignment vertical="center"/>
    </xf>
    <xf numFmtId="0" fontId="3" fillId="0" borderId="1" xfId="0" applyFont="1" applyFill="1" applyBorder="1" applyAlignment="1">
      <alignment horizontal="left" vertical="top"/>
    </xf>
    <xf numFmtId="0" fontId="3" fillId="2" borderId="1" xfId="0" applyFont="1" applyFill="1" applyBorder="1" applyAlignment="1">
      <alignment horizontal="left" vertical="top"/>
    </xf>
    <xf numFmtId="0" fontId="3" fillId="0" borderId="8" xfId="0" applyFont="1" applyFill="1" applyBorder="1" applyAlignment="1">
      <alignment horizontal="left" vertical="top"/>
    </xf>
    <xf numFmtId="0" fontId="3" fillId="0" borderId="9" xfId="0" applyFont="1" applyFill="1" applyBorder="1" applyAlignment="1">
      <alignment horizontal="left" vertical="top"/>
    </xf>
    <xf numFmtId="0" fontId="3" fillId="0" borderId="10" xfId="0" applyFont="1" applyFill="1" applyBorder="1" applyAlignment="1">
      <alignment horizontal="left" vertical="top"/>
    </xf>
    <xf numFmtId="0" fontId="3" fillId="0" borderId="1" xfId="0" applyFont="1" applyFill="1" applyBorder="1" applyAlignment="1">
      <alignment vertical="top"/>
    </xf>
    <xf numFmtId="0" fontId="0" fillId="0" borderId="3" xfId="0" applyFont="1" applyFill="1" applyBorder="1" applyAlignment="1">
      <alignment horizontal="center" vertical="center"/>
    </xf>
    <xf numFmtId="0" fontId="0" fillId="0" borderId="0" xfId="0" applyFont="1" applyFill="1" applyAlignment="1">
      <alignment horizontal="center" vertical="center"/>
    </xf>
    <xf numFmtId="0" fontId="7" fillId="0" borderId="0" xfId="0" applyFont="1" applyFill="1">
      <alignment vertical="center"/>
    </xf>
    <xf numFmtId="0" fontId="8" fillId="0" borderId="0" xfId="0" applyFont="1" applyFill="1">
      <alignment vertical="center"/>
    </xf>
    <xf numFmtId="0" fontId="8" fillId="0" borderId="11" xfId="0" applyFont="1" applyFill="1" applyBorder="1" applyAlignment="1">
      <alignment horizontal="center" vertical="center" shrinkToFit="1"/>
    </xf>
    <xf numFmtId="0" fontId="9" fillId="0" borderId="11" xfId="0" applyFont="1" applyFill="1" applyBorder="1" applyAlignment="1">
      <alignment horizontal="center" vertical="center" shrinkToFit="1"/>
    </xf>
    <xf numFmtId="0" fontId="8" fillId="0" borderId="12" xfId="0" applyFont="1" applyFill="1" applyBorder="1">
      <alignment vertical="center"/>
    </xf>
    <xf numFmtId="0" fontId="8" fillId="0" borderId="13" xfId="0" applyFont="1" applyFill="1" applyBorder="1">
      <alignment vertical="center"/>
    </xf>
    <xf numFmtId="0" fontId="8" fillId="2" borderId="12" xfId="0" applyFont="1" applyFill="1" applyBorder="1">
      <alignment vertical="center"/>
    </xf>
    <xf numFmtId="0" fontId="8" fillId="2" borderId="13" xfId="0" applyFont="1" applyFill="1" applyBorder="1">
      <alignment vertical="center"/>
    </xf>
    <xf numFmtId="0" fontId="8" fillId="0" borderId="14" xfId="0" applyFont="1" applyFill="1" applyBorder="1">
      <alignment vertical="center"/>
    </xf>
    <xf numFmtId="0" fontId="8" fillId="0" borderId="15" xfId="0" applyFont="1" applyFill="1" applyBorder="1">
      <alignment vertical="center"/>
    </xf>
    <xf numFmtId="0" fontId="8" fillId="2" borderId="14" xfId="0" applyFont="1" applyFill="1" applyBorder="1">
      <alignment vertical="center"/>
    </xf>
    <xf numFmtId="0" fontId="8" fillId="2" borderId="15" xfId="0" applyFont="1" applyFill="1" applyBorder="1">
      <alignment vertical="center"/>
    </xf>
    <xf numFmtId="0" fontId="8" fillId="2" borderId="16" xfId="0" applyFont="1" applyFill="1" applyBorder="1">
      <alignment vertical="center"/>
    </xf>
    <xf numFmtId="0" fontId="8" fillId="0" borderId="17" xfId="0" applyFont="1" applyFill="1" applyBorder="1">
      <alignment vertical="center"/>
    </xf>
    <xf numFmtId="0" fontId="4" fillId="0" borderId="11" xfId="0" applyFont="1" applyFill="1" applyBorder="1">
      <alignment vertical="center"/>
    </xf>
    <xf numFmtId="0" fontId="4" fillId="0" borderId="18" xfId="0" applyFont="1" applyFill="1" applyBorder="1">
      <alignment vertical="center"/>
    </xf>
    <xf numFmtId="0" fontId="10" fillId="0" borderId="0" xfId="0" applyFont="1" applyFill="1">
      <alignment vertical="center"/>
    </xf>
    <xf numFmtId="0" fontId="8" fillId="2" borderId="19" xfId="0" applyFont="1" applyFill="1" applyBorder="1">
      <alignment vertical="center"/>
    </xf>
    <xf numFmtId="0" fontId="8" fillId="0" borderId="20" xfId="0" applyFont="1" applyFill="1" applyBorder="1">
      <alignment vertical="center"/>
    </xf>
    <xf numFmtId="0" fontId="4" fillId="0" borderId="21" xfId="0" applyFont="1" applyFill="1" applyBorder="1" applyAlignment="1">
      <alignment vertical="center" shrinkToFit="1"/>
    </xf>
    <xf numFmtId="0" fontId="4" fillId="0" borderId="22" xfId="0" applyFont="1" applyFill="1" applyBorder="1" applyAlignment="1">
      <alignment vertical="center" shrinkToFit="1"/>
    </xf>
    <xf numFmtId="0" fontId="4" fillId="2" borderId="21" xfId="0" applyFont="1" applyFill="1" applyBorder="1" applyAlignment="1">
      <alignment vertical="center" shrinkToFit="1"/>
    </xf>
    <xf numFmtId="0" fontId="4" fillId="2" borderId="22" xfId="0" applyFont="1" applyFill="1" applyBorder="1" applyAlignment="1">
      <alignment vertical="center" shrinkToFit="1"/>
    </xf>
    <xf numFmtId="0" fontId="4" fillId="0" borderId="23" xfId="0" applyFont="1" applyFill="1" applyBorder="1" applyAlignment="1">
      <alignment horizontal="left" vertical="center" shrinkToFit="1"/>
    </xf>
    <xf numFmtId="0" fontId="4" fillId="0" borderId="24" xfId="0" applyFont="1" applyFill="1" applyBorder="1" applyAlignment="1">
      <alignment horizontal="left" vertical="center" shrinkToFit="1"/>
    </xf>
    <xf numFmtId="0" fontId="4" fillId="2" borderId="23" xfId="0" applyFont="1" applyFill="1" applyBorder="1" applyAlignment="1">
      <alignment horizontal="left" vertical="center" shrinkToFit="1"/>
    </xf>
    <xf numFmtId="0" fontId="4" fillId="2" borderId="24" xfId="0" applyFont="1" applyFill="1" applyBorder="1" applyAlignment="1">
      <alignment horizontal="left" vertical="center" shrinkToFit="1"/>
    </xf>
    <xf numFmtId="0" fontId="4" fillId="0" borderId="12" xfId="0" applyFont="1" applyFill="1" applyBorder="1" applyAlignment="1">
      <alignment vertical="center" shrinkToFit="1"/>
    </xf>
    <xf numFmtId="0" fontId="4" fillId="0" borderId="13" xfId="0" applyFont="1" applyFill="1" applyBorder="1" applyAlignment="1">
      <alignment vertical="center" shrinkToFit="1"/>
    </xf>
    <xf numFmtId="0" fontId="4" fillId="2" borderId="12" xfId="0" applyFont="1" applyFill="1" applyBorder="1" applyAlignment="1">
      <alignment vertical="center" shrinkToFit="1"/>
    </xf>
    <xf numFmtId="0" fontId="4" fillId="2" borderId="13" xfId="0" applyFont="1" applyFill="1" applyBorder="1" applyAlignment="1">
      <alignment vertical="center" shrinkToFit="1"/>
    </xf>
    <xf numFmtId="0" fontId="4" fillId="2" borderId="19" xfId="0" applyFont="1" applyFill="1" applyBorder="1" applyAlignment="1">
      <alignment vertical="center" shrinkToFit="1"/>
    </xf>
    <xf numFmtId="0" fontId="4" fillId="0" borderId="20" xfId="0" applyFont="1" applyFill="1" applyBorder="1" applyAlignment="1">
      <alignment vertical="center" shrinkToFit="1"/>
    </xf>
    <xf numFmtId="0" fontId="4" fillId="0" borderId="25" xfId="0" applyFont="1" applyFill="1" applyBorder="1" applyAlignment="1">
      <alignment vertical="center" shrinkToFit="1"/>
    </xf>
    <xf numFmtId="0" fontId="4" fillId="0" borderId="26" xfId="0" applyFont="1" applyFill="1" applyBorder="1" applyAlignment="1">
      <alignment vertical="center" shrinkToFit="1"/>
    </xf>
    <xf numFmtId="0" fontId="4" fillId="0" borderId="27"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28" xfId="0" applyFont="1" applyFill="1" applyBorder="1" applyAlignment="1">
      <alignment horizontal="center" vertical="center" shrinkToFit="1"/>
    </xf>
    <xf numFmtId="0" fontId="4" fillId="0" borderId="29" xfId="0" applyFont="1" applyFill="1" applyBorder="1" applyAlignment="1">
      <alignment horizontal="center" vertical="center" shrinkToFit="1"/>
    </xf>
    <xf numFmtId="0" fontId="4" fillId="0" borderId="24" xfId="0" applyFont="1" applyFill="1" applyBorder="1" applyAlignment="1">
      <alignment horizontal="center" vertical="center" shrinkToFit="1"/>
    </xf>
    <xf numFmtId="0" fontId="4" fillId="0" borderId="23" xfId="0" applyFont="1" applyFill="1" applyBorder="1" applyAlignment="1">
      <alignment horizontal="center" vertical="center" shrinkToFit="1"/>
    </xf>
    <xf numFmtId="0" fontId="4" fillId="0" borderId="30" xfId="0" applyFont="1" applyFill="1" applyBorder="1" applyAlignment="1">
      <alignment horizontal="center" vertical="center" shrinkToFit="1"/>
    </xf>
    <xf numFmtId="0" fontId="4" fillId="0" borderId="1" xfId="0" applyFont="1" applyFill="1" applyBorder="1">
      <alignment vertical="center"/>
    </xf>
    <xf numFmtId="0" fontId="8" fillId="0" borderId="12" xfId="0" applyFont="1" applyFill="1" applyBorder="1" applyAlignment="1">
      <alignment horizontal="center" vertical="center" shrinkToFit="1"/>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8" xfId="0" applyFont="1" applyFill="1" applyBorder="1" applyAlignment="1">
      <alignment vertical="center" wrapText="1"/>
    </xf>
    <xf numFmtId="0" fontId="4" fillId="0" borderId="9" xfId="0" applyFont="1" applyFill="1" applyBorder="1" applyAlignment="1">
      <alignment vertical="center" wrapText="1"/>
    </xf>
    <xf numFmtId="0" fontId="4" fillId="0" borderId="27" xfId="0" applyFont="1" applyFill="1" applyBorder="1" applyAlignment="1">
      <alignment vertical="center" wrapText="1"/>
    </xf>
    <xf numFmtId="0" fontId="4" fillId="0" borderId="31" xfId="0" applyFont="1" applyFill="1" applyBorder="1" applyAlignment="1">
      <alignment vertical="center" wrapText="1"/>
    </xf>
    <xf numFmtId="0" fontId="4" fillId="2" borderId="8" xfId="0" applyFont="1" applyFill="1" applyBorder="1" applyAlignment="1">
      <alignment vertical="center" wrapText="1"/>
    </xf>
    <xf numFmtId="0" fontId="4" fillId="2" borderId="9" xfId="0" applyFont="1" applyFill="1" applyBorder="1" applyAlignment="1">
      <alignment vertical="center" wrapText="1"/>
    </xf>
    <xf numFmtId="0" fontId="4" fillId="2" borderId="27" xfId="0" applyFont="1" applyFill="1" applyBorder="1" applyAlignment="1">
      <alignment vertical="center" wrapText="1"/>
    </xf>
    <xf numFmtId="0" fontId="4" fillId="2" borderId="31" xfId="0" applyFont="1" applyFill="1" applyBorder="1" applyAlignment="1">
      <alignment vertical="center" wrapText="1"/>
    </xf>
    <xf numFmtId="0" fontId="4" fillId="0" borderId="10" xfId="0" applyFont="1" applyFill="1" applyBorder="1" applyAlignment="1">
      <alignment vertical="center" wrapText="1"/>
    </xf>
    <xf numFmtId="0" fontId="4" fillId="2" borderId="10" xfId="0" applyFont="1" applyFill="1" applyBorder="1" applyAlignment="1">
      <alignment vertical="center" wrapText="1"/>
    </xf>
    <xf numFmtId="0" fontId="4" fillId="0" borderId="32" xfId="0" applyFont="1" applyFill="1" applyBorder="1" applyAlignment="1">
      <alignment vertical="center" wrapText="1"/>
    </xf>
    <xf numFmtId="0" fontId="4" fillId="0" borderId="33" xfId="0" applyFont="1" applyFill="1" applyBorder="1" applyAlignment="1">
      <alignment vertical="center" wrapText="1"/>
    </xf>
    <xf numFmtId="0" fontId="4" fillId="0" borderId="34" xfId="0" applyFont="1" applyFill="1" applyBorder="1" applyAlignment="1">
      <alignment vertical="center" wrapText="1"/>
    </xf>
    <xf numFmtId="0" fontId="10" fillId="0" borderId="0" xfId="0" applyFont="1" applyFill="1" applyAlignment="1">
      <alignment vertical="center" wrapText="1"/>
    </xf>
    <xf numFmtId="0" fontId="8" fillId="0" borderId="11" xfId="0" applyFont="1" applyFill="1" applyBorder="1" applyAlignment="1">
      <alignment horizontal="center" vertical="center" wrapText="1" shrinkToFit="1"/>
    </xf>
    <xf numFmtId="176" fontId="4" fillId="0" borderId="35" xfId="0" applyNumberFormat="1" applyFont="1" applyFill="1" applyBorder="1">
      <alignment vertical="center"/>
    </xf>
    <xf numFmtId="176" fontId="4" fillId="0" borderId="32" xfId="0" applyNumberFormat="1" applyFont="1" applyFill="1" applyBorder="1">
      <alignment vertical="center"/>
    </xf>
    <xf numFmtId="176" fontId="4" fillId="0" borderId="36" xfId="0" applyNumberFormat="1" applyFont="1" applyFill="1" applyBorder="1">
      <alignment vertical="center"/>
    </xf>
    <xf numFmtId="176" fontId="4" fillId="0" borderId="37" xfId="0" applyNumberFormat="1" applyFont="1" applyFill="1" applyBorder="1">
      <alignment vertical="center"/>
    </xf>
    <xf numFmtId="176" fontId="4" fillId="2" borderId="36" xfId="0" applyNumberFormat="1" applyFont="1" applyFill="1" applyBorder="1">
      <alignment vertical="center"/>
    </xf>
    <xf numFmtId="176" fontId="4" fillId="2" borderId="37" xfId="0" applyNumberFormat="1" applyFont="1" applyFill="1" applyBorder="1">
      <alignment vertical="center"/>
    </xf>
    <xf numFmtId="176" fontId="4" fillId="0" borderId="14" xfId="0" applyNumberFormat="1" applyFont="1" applyFill="1" applyBorder="1" applyAlignment="1">
      <alignment horizontal="right" vertical="center"/>
    </xf>
    <xf numFmtId="176" fontId="4" fillId="0" borderId="15" xfId="0" applyNumberFormat="1" applyFont="1" applyFill="1" applyBorder="1" applyAlignment="1">
      <alignment horizontal="right" vertical="center"/>
    </xf>
    <xf numFmtId="176" fontId="4" fillId="2" borderId="14" xfId="0" applyNumberFormat="1" applyFont="1" applyFill="1" applyBorder="1" applyAlignment="1">
      <alignment horizontal="right" vertical="center"/>
    </xf>
    <xf numFmtId="176" fontId="4" fillId="2" borderId="15" xfId="0" applyNumberFormat="1" applyFont="1" applyFill="1" applyBorder="1" applyAlignment="1">
      <alignment horizontal="right" vertical="center"/>
    </xf>
    <xf numFmtId="176" fontId="4" fillId="0" borderId="8" xfId="0" applyNumberFormat="1" applyFont="1" applyFill="1" applyBorder="1">
      <alignment vertical="center"/>
    </xf>
    <xf numFmtId="176" fontId="4" fillId="0" borderId="10" xfId="0" applyNumberFormat="1" applyFont="1" applyFill="1" applyBorder="1">
      <alignment vertical="center"/>
    </xf>
    <xf numFmtId="176" fontId="4" fillId="2" borderId="8" xfId="0" applyNumberFormat="1" applyFont="1" applyFill="1" applyBorder="1">
      <alignment vertical="center"/>
    </xf>
    <xf numFmtId="176" fontId="4" fillId="2" borderId="10" xfId="0" applyNumberFormat="1" applyFont="1" applyFill="1" applyBorder="1">
      <alignment vertical="center"/>
    </xf>
    <xf numFmtId="176" fontId="4" fillId="2" borderId="1" xfId="0" applyNumberFormat="1" applyFont="1" applyFill="1" applyBorder="1">
      <alignment vertical="center"/>
    </xf>
    <xf numFmtId="176" fontId="4" fillId="2" borderId="35" xfId="0" applyNumberFormat="1" applyFont="1" applyFill="1" applyBorder="1">
      <alignment vertical="center"/>
    </xf>
    <xf numFmtId="176" fontId="4" fillId="2" borderId="32" xfId="0" applyNumberFormat="1" applyFont="1" applyFill="1" applyBorder="1">
      <alignment vertical="center"/>
    </xf>
    <xf numFmtId="176" fontId="4" fillId="0" borderId="31" xfId="0" applyNumberFormat="1" applyFont="1" applyFill="1" applyBorder="1">
      <alignment vertical="center"/>
    </xf>
    <xf numFmtId="176" fontId="4" fillId="0" borderId="27" xfId="0" applyNumberFormat="1" applyFont="1" applyFill="1" applyBorder="1">
      <alignment vertical="center"/>
    </xf>
    <xf numFmtId="176" fontId="4" fillId="0" borderId="38" xfId="0" applyNumberFormat="1" applyFont="1" applyFill="1" applyBorder="1">
      <alignment vertical="center"/>
    </xf>
    <xf numFmtId="176" fontId="4" fillId="0" borderId="39" xfId="0" applyNumberFormat="1" applyFont="1" applyFill="1" applyBorder="1">
      <alignment vertical="center"/>
    </xf>
    <xf numFmtId="176" fontId="4" fillId="0" borderId="25" xfId="0" applyNumberFormat="1" applyFont="1" applyFill="1" applyBorder="1">
      <alignment vertical="center"/>
    </xf>
    <xf numFmtId="176" fontId="4" fillId="0" borderId="26" xfId="0" applyNumberFormat="1" applyFont="1" applyFill="1" applyBorder="1">
      <alignment vertical="center"/>
    </xf>
    <xf numFmtId="0" fontId="8" fillId="0" borderId="12" xfId="0" applyFont="1" applyFill="1" applyBorder="1" applyAlignment="1">
      <alignment vertical="center"/>
    </xf>
    <xf numFmtId="0" fontId="8" fillId="0" borderId="40" xfId="0" applyFont="1" applyFill="1" applyBorder="1" applyAlignment="1">
      <alignment vertical="center"/>
    </xf>
    <xf numFmtId="0" fontId="8" fillId="0" borderId="1" xfId="0" applyFont="1" applyFill="1" applyBorder="1" applyAlignment="1">
      <alignment vertical="center"/>
    </xf>
    <xf numFmtId="0" fontId="8" fillId="2" borderId="1" xfId="0" applyFont="1" applyFill="1" applyBorder="1" applyAlignment="1">
      <alignment vertical="center"/>
    </xf>
    <xf numFmtId="0" fontId="8" fillId="0" borderId="13" xfId="0" applyFont="1" applyFill="1" applyBorder="1" applyAlignment="1">
      <alignment vertical="center"/>
    </xf>
    <xf numFmtId="0" fontId="8" fillId="2" borderId="12" xfId="0" applyFont="1" applyFill="1" applyBorder="1" applyAlignment="1">
      <alignment vertical="center"/>
    </xf>
    <xf numFmtId="0" fontId="8" fillId="2" borderId="40" xfId="0" applyFont="1" applyFill="1" applyBorder="1" applyAlignment="1">
      <alignment vertical="center"/>
    </xf>
    <xf numFmtId="0" fontId="8" fillId="2" borderId="13" xfId="0" applyFont="1" applyFill="1" applyBorder="1" applyAlignment="1">
      <alignment vertical="center"/>
    </xf>
    <xf numFmtId="0" fontId="8" fillId="0" borderId="35" xfId="0" applyFont="1" applyFill="1" applyBorder="1" applyAlignment="1">
      <alignment vertical="center"/>
    </xf>
    <xf numFmtId="0" fontId="8" fillId="0" borderId="38" xfId="0" applyFont="1" applyFill="1" applyBorder="1" applyAlignment="1">
      <alignment vertical="center"/>
    </xf>
    <xf numFmtId="0" fontId="8" fillId="2" borderId="35" xfId="0" applyFont="1" applyFill="1" applyBorder="1" applyAlignment="1">
      <alignment vertical="center"/>
    </xf>
    <xf numFmtId="0" fontId="8" fillId="2" borderId="38" xfId="0" applyFont="1" applyFill="1" applyBorder="1" applyAlignment="1">
      <alignment vertical="center"/>
    </xf>
    <xf numFmtId="0" fontId="8" fillId="2" borderId="23" xfId="0" applyFont="1" applyFill="1" applyBorder="1" applyAlignment="1">
      <alignment vertical="center"/>
    </xf>
    <xf numFmtId="0" fontId="8" fillId="2" borderId="29" xfId="0" applyFont="1" applyFill="1" applyBorder="1" applyAlignment="1">
      <alignment vertical="center"/>
    </xf>
    <xf numFmtId="0" fontId="8" fillId="2" borderId="30" xfId="0" applyFont="1" applyFill="1" applyBorder="1" applyAlignment="1">
      <alignment vertical="center"/>
    </xf>
    <xf numFmtId="0" fontId="8" fillId="0" borderId="8" xfId="0" applyFont="1" applyFill="1" applyBorder="1" applyAlignment="1">
      <alignment vertical="center"/>
    </xf>
    <xf numFmtId="0" fontId="8" fillId="0" borderId="9" xfId="0" applyFont="1" applyFill="1" applyBorder="1" applyAlignment="1">
      <alignment vertical="center"/>
    </xf>
    <xf numFmtId="0" fontId="8" fillId="0" borderId="10" xfId="0" applyFont="1" applyFill="1" applyBorder="1" applyAlignment="1">
      <alignment vertical="center"/>
    </xf>
    <xf numFmtId="0" fontId="8" fillId="0" borderId="12" xfId="0" applyFont="1" applyFill="1" applyBorder="1" applyAlignment="1">
      <alignment horizontal="center" vertical="center"/>
    </xf>
    <xf numFmtId="0" fontId="8" fillId="0" borderId="40"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29" xfId="0" applyFont="1" applyFill="1" applyBorder="1" applyAlignment="1">
      <alignment horizontal="center" vertical="center"/>
    </xf>
    <xf numFmtId="0" fontId="8" fillId="0" borderId="30" xfId="0" applyFont="1" applyFill="1" applyBorder="1" applyAlignment="1">
      <alignment horizontal="center" vertical="center"/>
    </xf>
    <xf numFmtId="0" fontId="8" fillId="0" borderId="28" xfId="0" applyFont="1" applyFill="1" applyBorder="1" applyAlignment="1">
      <alignment horizontal="center" vertical="center"/>
    </xf>
    <xf numFmtId="0" fontId="4" fillId="0" borderId="1" xfId="0" applyFont="1" applyFill="1" applyBorder="1" applyAlignment="1">
      <alignment vertical="center"/>
    </xf>
    <xf numFmtId="0" fontId="8" fillId="0" borderId="0" xfId="0" applyFont="1" applyFill="1" applyBorder="1">
      <alignment vertical="center"/>
    </xf>
    <xf numFmtId="0" fontId="8" fillId="0" borderId="0" xfId="0" applyFont="1" applyFill="1" applyBorder="1" applyAlignment="1">
      <alignment vertical="center"/>
    </xf>
    <xf numFmtId="0" fontId="8" fillId="0" borderId="0" xfId="0" applyFont="1" applyFill="1" applyBorder="1" applyAlignment="1">
      <alignment vertical="center" wrapText="1"/>
    </xf>
    <xf numFmtId="176" fontId="8" fillId="0" borderId="0" xfId="0" applyNumberFormat="1" applyFont="1" applyFill="1" applyBorder="1">
      <alignment vertical="center"/>
    </xf>
    <xf numFmtId="0" fontId="8" fillId="0" borderId="0" xfId="0" applyFont="1" applyFill="1" applyBorder="1" applyAlignment="1">
      <alignment horizontal="left" vertical="center"/>
    </xf>
    <xf numFmtId="0" fontId="4" fillId="0" borderId="23" xfId="0" applyFont="1" applyFill="1" applyBorder="1" applyAlignment="1">
      <alignment vertical="center" shrinkToFit="1"/>
    </xf>
    <xf numFmtId="0" fontId="4" fillId="0" borderId="24" xfId="0" applyFont="1" applyFill="1" applyBorder="1" applyAlignment="1">
      <alignment vertical="center" shrinkToFit="1"/>
    </xf>
    <xf numFmtId="0" fontId="4" fillId="2" borderId="23" xfId="0" applyFont="1" applyFill="1" applyBorder="1" applyAlignment="1">
      <alignment vertical="center" shrinkToFit="1"/>
    </xf>
    <xf numFmtId="0" fontId="4" fillId="2" borderId="24" xfId="0" applyFont="1" applyFill="1" applyBorder="1" applyAlignment="1">
      <alignment vertical="center" shrinkToFit="1"/>
    </xf>
    <xf numFmtId="0" fontId="4" fillId="2" borderId="23" xfId="0" applyFont="1" applyFill="1" applyBorder="1" applyAlignment="1">
      <alignment horizontal="center" vertical="center" shrinkToFit="1"/>
    </xf>
    <xf numFmtId="0" fontId="4" fillId="2" borderId="24" xfId="0" applyFont="1" applyFill="1" applyBorder="1" applyAlignment="1">
      <alignment horizontal="center" vertical="center" shrinkToFit="1"/>
    </xf>
    <xf numFmtId="0" fontId="4" fillId="2" borderId="30" xfId="0" applyFont="1" applyFill="1" applyBorder="1" applyAlignment="1">
      <alignment vertical="center" shrinkToFit="1"/>
    </xf>
    <xf numFmtId="0" fontId="4" fillId="0" borderId="41" xfId="0" applyFont="1" applyFill="1" applyBorder="1" applyAlignment="1">
      <alignment vertical="center" shrinkToFit="1"/>
    </xf>
    <xf numFmtId="0" fontId="7" fillId="0" borderId="0" xfId="0" applyFont="1" applyFill="1" applyBorder="1" applyAlignment="1">
      <alignment vertical="center"/>
    </xf>
    <xf numFmtId="176" fontId="4" fillId="2" borderId="0" xfId="0" applyNumberFormat="1" applyFont="1" applyFill="1" applyBorder="1">
      <alignment vertical="center"/>
    </xf>
    <xf numFmtId="176" fontId="4" fillId="0" borderId="14" xfId="0" applyNumberFormat="1" applyFont="1" applyBorder="1">
      <alignment vertical="center"/>
    </xf>
    <xf numFmtId="176" fontId="4" fillId="0" borderId="15" xfId="0" applyNumberFormat="1" applyFont="1" applyBorder="1">
      <alignment vertical="center"/>
    </xf>
    <xf numFmtId="176" fontId="4" fillId="0" borderId="17" xfId="0" applyNumberFormat="1" applyFont="1" applyBorder="1">
      <alignment vertical="center"/>
    </xf>
    <xf numFmtId="0" fontId="8" fillId="0" borderId="12" xfId="0" applyFont="1" applyFill="1" applyBorder="1" applyAlignment="1">
      <alignment horizontal="left" vertical="center"/>
    </xf>
    <xf numFmtId="0" fontId="8" fillId="0" borderId="40" xfId="0" applyFont="1" applyFill="1" applyBorder="1" applyAlignment="1">
      <alignment horizontal="left" vertical="center"/>
    </xf>
    <xf numFmtId="0" fontId="8" fillId="0" borderId="1" xfId="0" applyFont="1" applyFill="1" applyBorder="1" applyAlignment="1">
      <alignment horizontal="left" vertical="center"/>
    </xf>
    <xf numFmtId="0" fontId="8" fillId="2" borderId="1" xfId="0" applyFont="1" applyFill="1" applyBorder="1" applyAlignment="1">
      <alignment horizontal="left" vertical="center"/>
    </xf>
    <xf numFmtId="0" fontId="8" fillId="0" borderId="13" xfId="0" applyFont="1" applyFill="1" applyBorder="1" applyAlignment="1">
      <alignment horizontal="left" vertical="center"/>
    </xf>
    <xf numFmtId="0" fontId="8" fillId="2" borderId="12" xfId="0" applyFont="1" applyFill="1" applyBorder="1" applyAlignment="1">
      <alignment horizontal="left" vertical="center"/>
    </xf>
    <xf numFmtId="0" fontId="8" fillId="2" borderId="40" xfId="0" applyFont="1" applyFill="1" applyBorder="1" applyAlignment="1">
      <alignment horizontal="left" vertical="center"/>
    </xf>
    <xf numFmtId="0" fontId="8" fillId="2" borderId="13" xfId="0" applyFont="1" applyFill="1" applyBorder="1" applyAlignment="1">
      <alignment horizontal="left" vertical="center"/>
    </xf>
    <xf numFmtId="0" fontId="8" fillId="0" borderId="42" xfId="0" applyFont="1" applyFill="1" applyBorder="1" applyAlignment="1">
      <alignment horizontal="left" vertical="center"/>
    </xf>
    <xf numFmtId="0" fontId="8" fillId="0" borderId="6" xfId="0" applyFont="1" applyFill="1" applyBorder="1" applyAlignment="1">
      <alignment horizontal="left" vertical="center"/>
    </xf>
    <xf numFmtId="0" fontId="8" fillId="0" borderId="29" xfId="0" applyFont="1" applyFill="1" applyBorder="1" applyAlignment="1">
      <alignment horizontal="left" vertical="center"/>
    </xf>
    <xf numFmtId="0" fontId="8" fillId="0" borderId="24" xfId="0" applyFont="1" applyFill="1" applyBorder="1" applyAlignment="1">
      <alignment horizontal="left" vertical="center"/>
    </xf>
    <xf numFmtId="0" fontId="8" fillId="2" borderId="42" xfId="0" applyFont="1" applyFill="1" applyBorder="1" applyAlignment="1">
      <alignment horizontal="left" vertical="center"/>
    </xf>
    <xf numFmtId="0" fontId="8" fillId="2" borderId="6" xfId="0" applyFont="1" applyFill="1" applyBorder="1" applyAlignment="1">
      <alignment horizontal="left" vertical="center"/>
    </xf>
    <xf numFmtId="0" fontId="8" fillId="2" borderId="29" xfId="0" applyFont="1" applyFill="1" applyBorder="1" applyAlignment="1">
      <alignment horizontal="left" vertical="center"/>
    </xf>
    <xf numFmtId="0" fontId="8" fillId="2" borderId="24" xfId="0" applyFont="1" applyFill="1" applyBorder="1" applyAlignment="1">
      <alignment horizontal="left" vertical="center"/>
    </xf>
    <xf numFmtId="0" fontId="8" fillId="0" borderId="23" xfId="0" applyFont="1" applyFill="1" applyBorder="1" applyAlignment="1">
      <alignment horizontal="left" vertical="center"/>
    </xf>
    <xf numFmtId="0" fontId="8" fillId="2" borderId="23" xfId="0" applyFont="1" applyFill="1" applyBorder="1" applyAlignment="1">
      <alignment horizontal="left" vertical="center"/>
    </xf>
    <xf numFmtId="0" fontId="8" fillId="2" borderId="30" xfId="0" applyFont="1" applyFill="1" applyBorder="1" applyAlignment="1">
      <alignment horizontal="left" vertical="center"/>
    </xf>
    <xf numFmtId="0" fontId="8" fillId="0" borderId="28" xfId="0" applyFont="1" applyFill="1" applyBorder="1" applyAlignment="1">
      <alignment horizontal="left" vertical="center"/>
    </xf>
    <xf numFmtId="0" fontId="4" fillId="0" borderId="1" xfId="0" applyFont="1" applyFill="1" applyBorder="1" applyAlignment="1">
      <alignment horizontal="left" vertical="center"/>
    </xf>
    <xf numFmtId="0" fontId="3" fillId="0" borderId="0" xfId="0" applyFont="1" applyFill="1" applyAlignment="1">
      <alignment vertical="center" shrinkToFit="1"/>
    </xf>
    <xf numFmtId="0" fontId="3" fillId="0" borderId="11"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13" xfId="0" applyFont="1" applyBorder="1" applyAlignment="1">
      <alignment horizontal="center" vertical="center" shrinkToFit="1"/>
    </xf>
    <xf numFmtId="0" fontId="3" fillId="0" borderId="45" xfId="0" applyFont="1" applyFill="1" applyBorder="1" applyAlignment="1">
      <alignment horizontal="center" vertical="center"/>
    </xf>
    <xf numFmtId="0" fontId="3" fillId="0" borderId="11" xfId="0" applyFont="1" applyFill="1" applyBorder="1">
      <alignment vertical="center"/>
    </xf>
    <xf numFmtId="0" fontId="3" fillId="0" borderId="12" xfId="0" applyFont="1" applyFill="1" applyBorder="1">
      <alignment vertical="center"/>
    </xf>
    <xf numFmtId="0" fontId="11" fillId="0" borderId="1" xfId="0" applyFont="1" applyFill="1" applyBorder="1">
      <alignment vertical="center"/>
    </xf>
    <xf numFmtId="0" fontId="3" fillId="0" borderId="43" xfId="0" applyFont="1" applyFill="1" applyBorder="1">
      <alignment vertical="center"/>
    </xf>
    <xf numFmtId="0" fontId="2" fillId="0" borderId="44" xfId="0" applyFont="1" applyBorder="1" applyAlignment="1">
      <alignment horizontal="left"/>
    </xf>
    <xf numFmtId="0" fontId="3" fillId="0" borderId="13" xfId="0" applyFont="1" applyFill="1" applyBorder="1">
      <alignment vertical="center"/>
    </xf>
    <xf numFmtId="0" fontId="2" fillId="0" borderId="0" xfId="0" applyFont="1" applyAlignment="1"/>
    <xf numFmtId="0" fontId="3" fillId="0" borderId="11" xfId="0" applyFont="1" applyFill="1" applyBorder="1" applyAlignment="1">
      <alignment vertical="center" shrinkToFit="1"/>
    </xf>
    <xf numFmtId="0" fontId="3" fillId="0" borderId="25" xfId="0" applyFont="1" applyFill="1" applyBorder="1" applyAlignment="1">
      <alignment vertical="center" shrinkToFit="1"/>
    </xf>
    <xf numFmtId="0" fontId="11" fillId="0" borderId="1" xfId="0" applyFont="1" applyFill="1" applyBorder="1" applyAlignment="1">
      <alignment vertical="center" shrinkToFit="1"/>
    </xf>
    <xf numFmtId="0" fontId="3" fillId="0" borderId="43" xfId="0" applyFont="1" applyFill="1" applyBorder="1" applyAlignment="1">
      <alignment vertical="center" shrinkToFit="1"/>
    </xf>
    <xf numFmtId="0" fontId="3" fillId="0" borderId="44" xfId="0" applyFont="1" applyFill="1" applyBorder="1" applyAlignment="1">
      <alignment vertical="center" shrinkToFit="1"/>
    </xf>
    <xf numFmtId="0" fontId="3" fillId="0" borderId="13" xfId="0" applyFont="1" applyFill="1" applyBorder="1" applyAlignment="1">
      <alignment vertical="center" shrinkToFit="1"/>
    </xf>
    <xf numFmtId="0" fontId="3" fillId="0" borderId="45" xfId="0" applyFont="1" applyFill="1" applyBorder="1" applyAlignment="1">
      <alignment vertical="center" shrinkToFit="1"/>
    </xf>
    <xf numFmtId="0" fontId="3" fillId="0" borderId="21" xfId="0" applyFont="1" applyFill="1" applyBorder="1" applyAlignment="1">
      <alignment horizontal="center" vertical="center" shrinkToFit="1"/>
    </xf>
    <xf numFmtId="0" fontId="3" fillId="0" borderId="22" xfId="0" applyFont="1" applyFill="1" applyBorder="1" applyAlignment="1">
      <alignment horizontal="center" vertical="center" shrinkToFit="1"/>
    </xf>
    <xf numFmtId="0" fontId="3" fillId="0" borderId="21" xfId="0" applyFont="1" applyFill="1" applyBorder="1" applyAlignment="1">
      <alignment horizontal="left" vertical="top" wrapText="1"/>
    </xf>
    <xf numFmtId="0" fontId="3" fillId="0" borderId="46" xfId="0" applyFont="1" applyFill="1" applyBorder="1" applyAlignment="1">
      <alignment horizontal="left" vertical="top" wrapText="1"/>
    </xf>
    <xf numFmtId="0" fontId="3" fillId="0" borderId="22" xfId="0" applyFont="1" applyFill="1" applyBorder="1" applyAlignment="1">
      <alignment horizontal="left" vertical="top" wrapText="1"/>
    </xf>
    <xf numFmtId="0" fontId="3" fillId="0" borderId="47" xfId="0" applyFont="1" applyFill="1" applyBorder="1" applyAlignment="1">
      <alignment horizontal="left" vertical="center"/>
    </xf>
    <xf numFmtId="0" fontId="3" fillId="0" borderId="3" xfId="0" applyFont="1" applyFill="1" applyBorder="1" applyAlignment="1">
      <alignment horizontal="left" vertical="center"/>
    </xf>
    <xf numFmtId="0" fontId="3" fillId="0" borderId="48" xfId="0" applyFont="1" applyFill="1" applyBorder="1" applyAlignment="1">
      <alignment horizontal="left" vertical="center"/>
    </xf>
    <xf numFmtId="0" fontId="3" fillId="0" borderId="25" xfId="0" applyFont="1" applyFill="1" applyBorder="1" applyAlignment="1">
      <alignment vertical="top"/>
    </xf>
    <xf numFmtId="0" fontId="3" fillId="0" borderId="25" xfId="0" applyFont="1" applyFill="1" applyBorder="1" applyAlignment="1">
      <alignment horizontal="left" vertical="top" wrapText="1"/>
    </xf>
    <xf numFmtId="0" fontId="11" fillId="0" borderId="2" xfId="0" applyFont="1" applyFill="1" applyBorder="1" applyAlignment="1">
      <alignment horizontal="left" vertical="top" wrapText="1"/>
    </xf>
    <xf numFmtId="0" fontId="11" fillId="0" borderId="3" xfId="0" applyFont="1" applyFill="1" applyBorder="1" applyAlignment="1">
      <alignment horizontal="left" vertical="top" wrapText="1"/>
    </xf>
    <xf numFmtId="0" fontId="11" fillId="0" borderId="4" xfId="0" applyFont="1" applyFill="1" applyBorder="1" applyAlignment="1">
      <alignment horizontal="left" vertical="top" wrapText="1"/>
    </xf>
    <xf numFmtId="0" fontId="3" fillId="0" borderId="43" xfId="0" applyFont="1" applyFill="1" applyBorder="1" applyAlignment="1">
      <alignment horizontal="center" vertical="top" wrapText="1"/>
    </xf>
    <xf numFmtId="0" fontId="3" fillId="0" borderId="44" xfId="0" applyFont="1" applyFill="1" applyBorder="1">
      <alignment vertical="center"/>
    </xf>
    <xf numFmtId="0" fontId="3" fillId="0" borderId="46" xfId="0" applyFont="1" applyFill="1" applyBorder="1" applyAlignment="1">
      <alignment horizontal="center" vertical="center" shrinkToFit="1"/>
    </xf>
    <xf numFmtId="0" fontId="3" fillId="0" borderId="45" xfId="0" applyFont="1" applyFill="1" applyBorder="1">
      <alignment vertical="center"/>
    </xf>
    <xf numFmtId="0" fontId="3" fillId="0" borderId="36" xfId="0" applyFont="1" applyFill="1" applyBorder="1" applyAlignment="1">
      <alignment horizontal="center" vertical="center" shrinkToFit="1"/>
    </xf>
    <xf numFmtId="0" fontId="3" fillId="0" borderId="37" xfId="0" applyFont="1" applyFill="1" applyBorder="1" applyAlignment="1">
      <alignment horizontal="center" vertical="center" shrinkToFit="1"/>
    </xf>
    <xf numFmtId="0" fontId="3" fillId="0" borderId="35" xfId="0" applyFont="1" applyFill="1" applyBorder="1" applyAlignment="1">
      <alignment horizontal="left" vertical="top" wrapText="1"/>
    </xf>
    <xf numFmtId="0" fontId="3" fillId="0" borderId="38" xfId="0" applyFont="1" applyFill="1" applyBorder="1" applyAlignment="1">
      <alignment horizontal="left" vertical="top" wrapText="1"/>
    </xf>
    <xf numFmtId="0" fontId="3" fillId="0" borderId="32" xfId="0" applyFont="1" applyFill="1" applyBorder="1" applyAlignment="1">
      <alignment horizontal="left" vertical="top" wrapText="1"/>
    </xf>
    <xf numFmtId="0" fontId="3" fillId="0" borderId="36" xfId="0" applyFont="1" applyFill="1" applyBorder="1" applyAlignment="1">
      <alignment horizontal="left" vertical="center"/>
    </xf>
    <xf numFmtId="0" fontId="3" fillId="0" borderId="0" xfId="0" applyFont="1" applyFill="1" applyBorder="1" applyAlignment="1">
      <alignment horizontal="left" vertical="center"/>
    </xf>
    <xf numFmtId="0" fontId="3" fillId="0" borderId="37" xfId="0" applyFont="1" applyFill="1" applyBorder="1" applyAlignment="1">
      <alignment horizontal="left" vertical="center"/>
    </xf>
    <xf numFmtId="0" fontId="3" fillId="0" borderId="36" xfId="0" applyFont="1" applyFill="1" applyBorder="1" applyAlignment="1">
      <alignment horizontal="left" vertical="top" wrapText="1"/>
    </xf>
    <xf numFmtId="0" fontId="3" fillId="0" borderId="37" xfId="0" applyFont="1" applyFill="1" applyBorder="1" applyAlignment="1">
      <alignment horizontal="left" vertical="top" wrapText="1"/>
    </xf>
    <xf numFmtId="0" fontId="3" fillId="0" borderId="45" xfId="0" applyFont="1" applyFill="1" applyBorder="1" applyAlignment="1">
      <alignment vertical="top"/>
    </xf>
    <xf numFmtId="0" fontId="3" fillId="0" borderId="45" xfId="0" applyFont="1" applyFill="1" applyBorder="1" applyAlignment="1">
      <alignment horizontal="left" vertical="top" wrapText="1"/>
    </xf>
    <xf numFmtId="0" fontId="11" fillId="0" borderId="5" xfId="0" applyFont="1" applyFill="1" applyBorder="1" applyAlignment="1">
      <alignment horizontal="left" vertical="top" wrapText="1"/>
    </xf>
    <xf numFmtId="0" fontId="11" fillId="0" borderId="6" xfId="0" applyFont="1" applyFill="1" applyBorder="1" applyAlignment="1">
      <alignment horizontal="left" vertical="top" wrapText="1"/>
    </xf>
    <xf numFmtId="0" fontId="11" fillId="0" borderId="7" xfId="0" applyFont="1" applyFill="1" applyBorder="1" applyAlignment="1">
      <alignment horizontal="left" vertical="top" wrapText="1"/>
    </xf>
    <xf numFmtId="0" fontId="3" fillId="0" borderId="44" xfId="0" applyFont="1" applyFill="1" applyBorder="1" applyAlignment="1">
      <alignment vertical="top" wrapText="1"/>
    </xf>
    <xf numFmtId="0" fontId="3" fillId="0" borderId="0" xfId="0" applyFont="1" applyFill="1" applyBorder="1" applyAlignment="1">
      <alignment horizontal="center" vertical="center" shrinkToFit="1"/>
    </xf>
    <xf numFmtId="0" fontId="3" fillId="0" borderId="45" xfId="0" applyFont="1" applyFill="1" applyBorder="1" applyAlignment="1">
      <alignment vertical="top" wrapText="1"/>
    </xf>
    <xf numFmtId="0" fontId="3" fillId="0" borderId="11" xfId="0" applyFont="1" applyFill="1" applyBorder="1" applyAlignment="1">
      <alignment horizontal="left" vertical="top" wrapText="1"/>
    </xf>
    <xf numFmtId="0" fontId="3" fillId="0" borderId="49" xfId="0" applyFont="1" applyFill="1" applyBorder="1" applyAlignment="1">
      <alignment horizontal="left" vertical="center" wrapText="1"/>
    </xf>
    <xf numFmtId="0" fontId="3" fillId="0" borderId="50" xfId="0" applyFont="1" applyFill="1" applyBorder="1" applyAlignment="1">
      <alignment horizontal="left" vertical="top" wrapText="1"/>
    </xf>
    <xf numFmtId="0" fontId="11" fillId="0" borderId="1" xfId="0" applyFont="1" applyFill="1" applyBorder="1" applyAlignment="1">
      <alignment vertical="center"/>
    </xf>
    <xf numFmtId="0" fontId="3" fillId="0" borderId="43" xfId="0" applyFont="1" applyFill="1" applyBorder="1" applyAlignment="1">
      <alignment horizontal="left" vertical="center"/>
    </xf>
    <xf numFmtId="0" fontId="3" fillId="0" borderId="44" xfId="0" applyFont="1" applyFill="1" applyBorder="1" applyAlignment="1">
      <alignment vertical="center"/>
    </xf>
    <xf numFmtId="0" fontId="3" fillId="0" borderId="21" xfId="0" applyFont="1" applyFill="1" applyBorder="1" applyAlignment="1">
      <alignment horizontal="left" vertical="top"/>
    </xf>
    <xf numFmtId="0" fontId="3" fillId="0" borderId="22" xfId="0" applyFont="1" applyFill="1" applyBorder="1" applyAlignment="1">
      <alignment horizontal="left" vertical="top"/>
    </xf>
    <xf numFmtId="0" fontId="3" fillId="0" borderId="45" xfId="0" applyFont="1" applyFill="1" applyBorder="1" applyAlignment="1">
      <alignment vertical="center"/>
    </xf>
    <xf numFmtId="0" fontId="3" fillId="0" borderId="35" xfId="0" applyFont="1" applyFill="1" applyBorder="1" applyAlignment="1">
      <alignment horizontal="left" vertical="center"/>
    </xf>
    <xf numFmtId="0" fontId="3" fillId="0" borderId="38" xfId="0" applyFont="1" applyFill="1" applyBorder="1" applyAlignment="1">
      <alignment horizontal="left" vertical="center"/>
    </xf>
    <xf numFmtId="0" fontId="3" fillId="0" borderId="32" xfId="0" applyFont="1" applyFill="1" applyBorder="1" applyAlignment="1">
      <alignment horizontal="left" vertical="center"/>
    </xf>
    <xf numFmtId="0" fontId="3" fillId="0" borderId="45" xfId="0" applyFont="1" applyFill="1" applyBorder="1" applyAlignment="1">
      <alignment horizontal="left" vertical="center" wrapText="1"/>
    </xf>
    <xf numFmtId="0" fontId="3" fillId="0" borderId="51" xfId="0" applyFont="1" applyFill="1" applyBorder="1" applyAlignment="1">
      <alignment horizontal="left" vertical="top" wrapText="1"/>
    </xf>
    <xf numFmtId="0" fontId="3" fillId="0" borderId="51" xfId="0" applyFont="1" applyFill="1" applyBorder="1" applyAlignment="1">
      <alignment vertical="top" wrapText="1"/>
    </xf>
    <xf numFmtId="0" fontId="3" fillId="0" borderId="35" xfId="0" applyFont="1" applyFill="1" applyBorder="1" applyAlignment="1">
      <alignment horizontal="left" vertical="top"/>
    </xf>
    <xf numFmtId="0" fontId="3" fillId="0" borderId="32" xfId="0" applyFont="1" applyFill="1" applyBorder="1" applyAlignment="1">
      <alignment horizontal="left" vertical="top"/>
    </xf>
    <xf numFmtId="0" fontId="3" fillId="0" borderId="25" xfId="0" applyFont="1" applyFill="1" applyBorder="1" applyAlignment="1">
      <alignment horizontal="center" vertical="center"/>
    </xf>
    <xf numFmtId="0" fontId="3" fillId="0" borderId="25" xfId="0" applyFont="1" applyFill="1" applyBorder="1" applyAlignment="1">
      <alignment vertical="center"/>
    </xf>
    <xf numFmtId="0" fontId="3" fillId="0" borderId="36" xfId="0" applyFont="1" applyFill="1" applyBorder="1" applyAlignment="1">
      <alignment vertical="center"/>
    </xf>
    <xf numFmtId="0" fontId="3" fillId="0" borderId="50" xfId="0" applyFont="1" applyFill="1" applyBorder="1" applyAlignment="1">
      <alignment horizontal="left" vertical="center" wrapText="1"/>
    </xf>
    <xf numFmtId="0" fontId="3" fillId="0" borderId="37" xfId="0" applyFont="1" applyFill="1" applyBorder="1" applyAlignment="1">
      <alignment vertical="top" wrapText="1"/>
    </xf>
    <xf numFmtId="0" fontId="11" fillId="0" borderId="1" xfId="0" applyFont="1" applyFill="1" applyBorder="1" applyAlignment="1">
      <alignment horizontal="right" vertical="center" wrapText="1"/>
    </xf>
    <xf numFmtId="0" fontId="3" fillId="0" borderId="43" xfId="0" applyFont="1" applyFill="1" applyBorder="1" applyAlignment="1">
      <alignment horizontal="right" vertical="center"/>
    </xf>
    <xf numFmtId="0" fontId="12" fillId="0" borderId="44" xfId="0" applyFont="1" applyFill="1" applyBorder="1" applyAlignment="1">
      <alignment vertical="center"/>
    </xf>
    <xf numFmtId="177" fontId="3" fillId="0" borderId="13" xfId="0" applyNumberFormat="1" applyFont="1" applyFill="1" applyBorder="1" applyAlignment="1">
      <alignment horizontal="center" vertical="center"/>
    </xf>
    <xf numFmtId="0" fontId="12" fillId="0" borderId="45" xfId="0" applyFont="1" applyFill="1" applyBorder="1" applyAlignment="1">
      <alignment vertical="center"/>
    </xf>
    <xf numFmtId="0" fontId="3" fillId="0" borderId="25" xfId="0" applyFont="1" applyFill="1" applyBorder="1" applyAlignment="1">
      <alignment horizontal="right" vertical="center"/>
    </xf>
    <xf numFmtId="0" fontId="3" fillId="0" borderId="45" xfId="0" applyFont="1" applyFill="1" applyBorder="1" applyAlignment="1">
      <alignment horizontal="right" vertical="center"/>
    </xf>
    <xf numFmtId="178" fontId="3" fillId="0" borderId="45" xfId="0" applyNumberFormat="1" applyFont="1" applyFill="1" applyBorder="1" applyAlignment="1">
      <alignment horizontal="right" vertical="center"/>
    </xf>
    <xf numFmtId="178" fontId="3" fillId="0" borderId="36" xfId="0" applyNumberFormat="1" applyFont="1" applyFill="1" applyBorder="1" applyAlignment="1">
      <alignment horizontal="right" vertical="center"/>
    </xf>
    <xf numFmtId="178" fontId="3" fillId="0" borderId="52" xfId="0" applyNumberFormat="1" applyFont="1" applyFill="1" applyBorder="1" applyAlignment="1">
      <alignment horizontal="right" vertical="center"/>
    </xf>
    <xf numFmtId="178" fontId="3" fillId="0" borderId="37" xfId="0" applyNumberFormat="1" applyFont="1" applyFill="1" applyBorder="1" applyAlignment="1">
      <alignment horizontal="right" vertical="center"/>
    </xf>
    <xf numFmtId="0" fontId="3" fillId="0" borderId="40" xfId="0" applyFont="1" applyFill="1" applyBorder="1" applyAlignment="1">
      <alignment horizontal="center" vertical="center"/>
    </xf>
    <xf numFmtId="0" fontId="3" fillId="0" borderId="40" xfId="0" applyFont="1" applyFill="1" applyBorder="1" applyAlignment="1">
      <alignment horizontal="center" vertical="center" wrapText="1"/>
    </xf>
    <xf numFmtId="0" fontId="3" fillId="0" borderId="13" xfId="0" applyFont="1" applyFill="1" applyBorder="1" applyAlignment="1">
      <alignment vertical="top" wrapText="1"/>
    </xf>
    <xf numFmtId="0" fontId="3" fillId="0" borderId="12" xfId="0" applyFont="1" applyFill="1" applyBorder="1" applyAlignment="1">
      <alignment horizontal="center" vertical="center" wrapText="1"/>
    </xf>
    <xf numFmtId="0" fontId="3" fillId="0" borderId="25" xfId="0" applyFont="1" applyFill="1" applyBorder="1" applyAlignment="1">
      <alignment horizontal="center" vertical="center" wrapText="1" shrinkToFit="1"/>
    </xf>
    <xf numFmtId="0" fontId="3" fillId="0" borderId="25" xfId="0" applyFont="1" applyFill="1" applyBorder="1" applyAlignment="1">
      <alignment horizontal="center" vertical="center" shrinkToFit="1"/>
    </xf>
    <xf numFmtId="38" fontId="3" fillId="0" borderId="11" xfId="1" applyFont="1" applyFill="1" applyBorder="1">
      <alignment vertical="center"/>
    </xf>
    <xf numFmtId="3" fontId="11" fillId="0" borderId="11" xfId="1" applyNumberFormat="1" applyFont="1" applyFill="1" applyBorder="1">
      <alignment vertical="center"/>
    </xf>
    <xf numFmtId="3" fontId="3" fillId="0" borderId="25" xfId="1" applyNumberFormat="1" applyFont="1" applyFill="1" applyBorder="1">
      <alignment vertical="center"/>
    </xf>
    <xf numFmtId="38" fontId="3" fillId="0" borderId="25" xfId="1" applyFont="1" applyBorder="1">
      <alignment vertical="center"/>
    </xf>
    <xf numFmtId="38" fontId="3" fillId="0" borderId="45" xfId="1" applyFont="1" applyFill="1" applyBorder="1">
      <alignment vertical="center"/>
    </xf>
    <xf numFmtId="38" fontId="3" fillId="0" borderId="12" xfId="1" applyFont="1" applyFill="1" applyBorder="1">
      <alignment vertical="center"/>
    </xf>
    <xf numFmtId="38" fontId="3" fillId="0" borderId="1" xfId="1" applyFont="1" applyFill="1" applyBorder="1" applyAlignment="1">
      <alignment vertical="center"/>
    </xf>
    <xf numFmtId="38" fontId="3" fillId="0" borderId="44" xfId="1" applyFont="1" applyFill="1" applyBorder="1">
      <alignment vertical="center"/>
    </xf>
    <xf numFmtId="0" fontId="3" fillId="0" borderId="13" xfId="0" applyFont="1" applyFill="1" applyBorder="1" applyAlignment="1">
      <alignment horizontal="center" vertical="center" wrapText="1" shrinkToFit="1"/>
    </xf>
    <xf numFmtId="38" fontId="3" fillId="0" borderId="13" xfId="1" applyFont="1" applyFill="1" applyBorder="1">
      <alignment vertical="center"/>
    </xf>
    <xf numFmtId="0" fontId="3" fillId="0" borderId="11" xfId="0" applyFont="1" applyFill="1" applyBorder="1" applyAlignment="1">
      <alignment horizontal="center" vertical="center" wrapText="1" shrinkToFit="1"/>
    </xf>
    <xf numFmtId="0" fontId="3" fillId="0" borderId="13" xfId="0" applyFont="1" applyFill="1" applyBorder="1" applyAlignment="1">
      <alignment vertical="center"/>
    </xf>
    <xf numFmtId="0" fontId="3" fillId="0" borderId="11" xfId="0" applyFont="1" applyFill="1" applyBorder="1" applyAlignment="1">
      <alignment vertical="center"/>
    </xf>
    <xf numFmtId="0" fontId="3" fillId="0" borderId="12" xfId="0" applyFont="1" applyFill="1" applyBorder="1" applyAlignment="1">
      <alignment vertical="center"/>
    </xf>
    <xf numFmtId="0" fontId="3" fillId="0" borderId="8" xfId="0" applyFont="1" applyBorder="1" applyAlignment="1">
      <alignment vertical="center"/>
    </xf>
    <xf numFmtId="0" fontId="3" fillId="0" borderId="10" xfId="0" applyFont="1" applyFill="1" applyBorder="1" applyAlignment="1">
      <alignment vertical="top"/>
    </xf>
    <xf numFmtId="0" fontId="3" fillId="0" borderId="9" xfId="0" applyFont="1" applyFill="1" applyBorder="1" applyAlignment="1">
      <alignment vertical="top"/>
    </xf>
    <xf numFmtId="0" fontId="3" fillId="0" borderId="9" xfId="0" applyFont="1" applyFill="1" applyBorder="1" applyAlignment="1">
      <alignment horizontal="center" vertical="top"/>
    </xf>
    <xf numFmtId="0" fontId="3" fillId="0" borderId="31" xfId="0" applyFont="1" applyFill="1" applyBorder="1" applyAlignment="1">
      <alignment horizontal="center" vertical="top"/>
    </xf>
    <xf numFmtId="0" fontId="3" fillId="0" borderId="40" xfId="0" applyFont="1" applyFill="1" applyBorder="1" applyAlignment="1">
      <alignment horizontal="left" vertical="top"/>
    </xf>
    <xf numFmtId="0" fontId="3" fillId="0" borderId="8" xfId="0" applyFont="1" applyFill="1" applyBorder="1" applyAlignment="1">
      <alignment vertical="top"/>
    </xf>
    <xf numFmtId="38" fontId="3" fillId="0" borderId="9" xfId="1" applyFont="1" applyFill="1" applyBorder="1" applyAlignment="1">
      <alignment horizontal="center" vertical="center"/>
    </xf>
    <xf numFmtId="38" fontId="3" fillId="0" borderId="10" xfId="1" applyFont="1" applyFill="1" applyBorder="1" applyAlignment="1">
      <alignment horizontal="center" vertical="center"/>
    </xf>
    <xf numFmtId="0" fontId="3" fillId="0" borderId="43" xfId="0" applyFont="1" applyFill="1" applyBorder="1" applyAlignment="1">
      <alignment horizontal="left" vertical="top"/>
    </xf>
    <xf numFmtId="0" fontId="3" fillId="0" borderId="44" xfId="0" applyFont="1" applyFill="1" applyBorder="1" applyAlignment="1">
      <alignment horizontal="center" vertical="top" shrinkToFit="1"/>
    </xf>
    <xf numFmtId="0" fontId="3" fillId="0" borderId="45" xfId="0" applyFont="1" applyFill="1" applyBorder="1" applyAlignment="1">
      <alignment horizontal="center" vertical="top" shrinkToFit="1"/>
    </xf>
    <xf numFmtId="0" fontId="3" fillId="0" borderId="40" xfId="0" applyFont="1" applyFill="1" applyBorder="1" applyAlignment="1">
      <alignment vertical="center"/>
    </xf>
    <xf numFmtId="0" fontId="3" fillId="0" borderId="0" xfId="0" applyFont="1" applyBorder="1" applyAlignment="1">
      <alignment vertical="center"/>
    </xf>
    <xf numFmtId="0" fontId="3" fillId="0" borderId="0" xfId="0" applyFont="1" applyFill="1" applyBorder="1" applyAlignment="1">
      <alignment vertical="top"/>
    </xf>
    <xf numFmtId="0" fontId="3" fillId="0" borderId="0" xfId="0" applyFont="1" applyFill="1" applyAlignment="1">
      <alignment vertical="top"/>
    </xf>
    <xf numFmtId="0" fontId="3" fillId="0" borderId="0" xfId="0" applyFont="1" applyFill="1" applyAlignment="1">
      <alignment vertical="center"/>
    </xf>
    <xf numFmtId="0" fontId="3" fillId="0" borderId="0" xfId="0" applyFont="1" applyFill="1" applyAlignment="1">
      <alignment horizontal="left" vertical="top"/>
    </xf>
    <xf numFmtId="0" fontId="3" fillId="0" borderId="0" xfId="0" applyFont="1" applyFill="1" applyAlignment="1">
      <alignment horizontal="center" vertical="top"/>
    </xf>
    <xf numFmtId="0" fontId="3" fillId="0" borderId="0" xfId="0" applyFont="1" applyFill="1" applyAlignment="1">
      <alignment horizontal="center" vertical="top" shrinkToFit="1"/>
    </xf>
    <xf numFmtId="0" fontId="3" fillId="0" borderId="0" xfId="0" applyFont="1" applyFill="1" applyAlignment="1">
      <alignment horizontal="center" vertical="center" shrinkToFit="1"/>
    </xf>
  </cellXfs>
  <cellStyles count="2">
    <cellStyle name="標準" xfId="0" builtinId="0"/>
    <cellStyle name="桁区切り" xfId="1" builtinId="6"/>
  </cellStyles>
  <tableStyles count="0" defaultTableStyle="TableStyleMedium2" defaultPivotStyle="PivotStyleLight16"/>
  <colors>
    <mruColors>
      <color rgb="FFB2DE82"/>
      <color rgb="FFCC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1435735</xdr:colOff>
      <xdr:row>0</xdr:row>
      <xdr:rowOff>24130</xdr:rowOff>
    </xdr:from>
    <xdr:to xmlns:xdr="http://schemas.openxmlformats.org/drawingml/2006/spreadsheetDrawing">
      <xdr:col>8</xdr:col>
      <xdr:colOff>589280</xdr:colOff>
      <xdr:row>1</xdr:row>
      <xdr:rowOff>283845</xdr:rowOff>
    </xdr:to>
    <xdr:sp macro="" textlink="">
      <xdr:nvSpPr>
        <xdr:cNvPr id="2" name="テキスト 1"/>
        <xdr:cNvSpPr txBox="1"/>
      </xdr:nvSpPr>
      <xdr:spPr>
        <a:xfrm>
          <a:off x="10779760" y="24130"/>
          <a:ext cx="6506845" cy="1021715"/>
        </a:xfrm>
        <a:prstGeom prst="rect">
          <a:avLst/>
        </a:prstGeom>
        <a:solidFill>
          <a:schemeClr val="lt1"/>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600" b="1">
              <a:latin typeface="メイリオ"/>
              <a:ea typeface="メイリオ"/>
            </a:rPr>
            <a:t>２０２5年4</a:t>
          </a:r>
          <a:r>
            <a:rPr kumimoji="1" lang="ja-JP" altLang="en-US" sz="1600" b="1">
              <a:latin typeface="メイリオ"/>
              <a:ea typeface="メイリオ"/>
            </a:rPr>
            <a:t>月提供分からの</a:t>
          </a:r>
          <a:endParaRPr kumimoji="1" lang="ja-JP" altLang="en-US" sz="1600" b="1">
            <a:latin typeface="メイリオ"/>
            <a:ea typeface="メイリオ"/>
          </a:endParaRPr>
        </a:p>
        <a:p>
          <a:pPr algn="ctr"/>
          <a:r>
            <a:rPr kumimoji="1" lang="ja-JP" altLang="en-US" sz="1600" b="1">
              <a:latin typeface="メイリオ"/>
              <a:ea typeface="メイリオ"/>
            </a:rPr>
            <a:t>旧介護予防訪問介護相当サービス</a:t>
          </a:r>
          <a:endParaRPr kumimoji="1" lang="ja-JP" altLang="en-US" sz="1600" b="1">
            <a:latin typeface="メイリオ"/>
            <a:ea typeface="メイリオ"/>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733425</xdr:colOff>
      <xdr:row>0</xdr:row>
      <xdr:rowOff>55880</xdr:rowOff>
    </xdr:from>
    <xdr:to xmlns:xdr="http://schemas.openxmlformats.org/drawingml/2006/spreadsheetDrawing">
      <xdr:col>7</xdr:col>
      <xdr:colOff>506730</xdr:colOff>
      <xdr:row>5</xdr:row>
      <xdr:rowOff>17780</xdr:rowOff>
    </xdr:to>
    <xdr:sp macro="" textlink="">
      <xdr:nvSpPr>
        <xdr:cNvPr id="5" name="テキスト 3"/>
        <xdr:cNvSpPr txBox="1"/>
      </xdr:nvSpPr>
      <xdr:spPr>
        <a:xfrm>
          <a:off x="9591675" y="55880"/>
          <a:ext cx="5123180" cy="819150"/>
        </a:xfrm>
        <a:prstGeom prst="rect">
          <a:avLst/>
        </a:prstGeom>
        <a:solidFill>
          <a:schemeClr val="lt1"/>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t"/>
        <a:lstStyle/>
        <a:p>
          <a:pPr algn="ctr"/>
          <a:r>
            <a:rPr kumimoji="1" lang="ja-JP" altLang="en-US" sz="1400" b="1">
              <a:latin typeface="メイリオ"/>
              <a:ea typeface="メイリオ"/>
            </a:rPr>
            <a:t/>
          </a:r>
          <a:r>
            <a:rPr kumimoji="1" lang="ja-JP" altLang="en-US" sz="1200" b="1">
              <a:latin typeface="メイリオ"/>
              <a:ea typeface="メイリオ"/>
            </a:rPr>
            <a:t>２０２５年４</a:t>
          </a:r>
          <a:r>
            <a:rPr kumimoji="1" lang="ja-JP" altLang="en-US" sz="1200" b="1">
              <a:latin typeface="メイリオ"/>
              <a:ea typeface="メイリオ"/>
            </a:rPr>
            <a:t>月提供分からの</a:t>
          </a:r>
          <a:endParaRPr kumimoji="1" lang="ja-JP" altLang="en-US" sz="1200" b="1">
            <a:latin typeface="メイリオ"/>
            <a:ea typeface="メイリオ"/>
          </a:endParaRPr>
        </a:p>
        <a:p>
          <a:pPr algn="ctr"/>
          <a:r>
            <a:rPr kumimoji="1" lang="ja-JP" altLang="en-US" sz="1200" b="1">
              <a:latin typeface="メイリオ"/>
              <a:ea typeface="メイリオ"/>
            </a:rPr>
            <a:t>訪問型サービスA（有資格者）</a:t>
          </a:r>
          <a:endParaRPr kumimoji="1" lang="ja-JP" altLang="en-US" sz="1200" b="1">
            <a:latin typeface="メイリオ"/>
            <a:ea typeface="メイリオ"/>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737870</xdr:colOff>
      <xdr:row>0</xdr:row>
      <xdr:rowOff>36195</xdr:rowOff>
    </xdr:from>
    <xdr:to xmlns:xdr="http://schemas.openxmlformats.org/drawingml/2006/spreadsheetDrawing">
      <xdr:col>7</xdr:col>
      <xdr:colOff>506095</xdr:colOff>
      <xdr:row>4</xdr:row>
      <xdr:rowOff>13335</xdr:rowOff>
    </xdr:to>
    <xdr:sp macro="" textlink="">
      <xdr:nvSpPr>
        <xdr:cNvPr id="4" name="テキスト 3"/>
        <xdr:cNvSpPr txBox="1"/>
      </xdr:nvSpPr>
      <xdr:spPr>
        <a:xfrm>
          <a:off x="9538970" y="36195"/>
          <a:ext cx="5118100" cy="777240"/>
        </a:xfrm>
        <a:prstGeom prst="rect">
          <a:avLst/>
        </a:prstGeom>
        <a:solidFill>
          <a:schemeClr val="lt1"/>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t"/>
        <a:lstStyle/>
        <a:p>
          <a:pPr algn="ctr"/>
          <a:r>
            <a:rPr kumimoji="1" lang="ja-JP" altLang="en-US" sz="1400" b="1">
              <a:latin typeface="メイリオ"/>
              <a:ea typeface="メイリオ"/>
            </a:rPr>
            <a:t/>
          </a:r>
          <a:r>
            <a:rPr kumimoji="1" lang="ja-JP" altLang="en-US" sz="1200" b="1">
              <a:latin typeface="メイリオ"/>
              <a:ea typeface="メイリオ"/>
            </a:rPr>
            <a:t>２０２５年４</a:t>
          </a:r>
          <a:r>
            <a:rPr kumimoji="1" lang="ja-JP" altLang="en-US" sz="1200" b="1">
              <a:latin typeface="メイリオ"/>
              <a:ea typeface="メイリオ"/>
            </a:rPr>
            <a:t>月提供分からの</a:t>
          </a:r>
          <a:endParaRPr kumimoji="1" lang="ja-JP" altLang="en-US" sz="1200" b="1">
            <a:latin typeface="メイリオ"/>
            <a:ea typeface="メイリオ"/>
          </a:endParaRPr>
        </a:p>
        <a:p>
          <a:pPr algn="ctr"/>
          <a:r>
            <a:rPr kumimoji="1" lang="ja-JP" altLang="en-US" sz="1200" b="1">
              <a:latin typeface="メイリオ"/>
              <a:ea typeface="メイリオ"/>
            </a:rPr>
            <a:t>訪問型サービスA（研修修了者）</a:t>
          </a:r>
          <a:endParaRPr kumimoji="1" lang="ja-JP" altLang="en-US" sz="1200" b="1">
            <a:latin typeface="メイリオ"/>
            <a:ea typeface="メイリオ"/>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7</xdr:col>
      <xdr:colOff>161290</xdr:colOff>
      <xdr:row>0</xdr:row>
      <xdr:rowOff>0</xdr:rowOff>
    </xdr:from>
    <xdr:to xmlns:xdr="http://schemas.openxmlformats.org/drawingml/2006/spreadsheetDrawing">
      <xdr:col>10</xdr:col>
      <xdr:colOff>516890</xdr:colOff>
      <xdr:row>1</xdr:row>
      <xdr:rowOff>157480</xdr:rowOff>
    </xdr:to>
    <xdr:sp macro="" textlink="">
      <xdr:nvSpPr>
        <xdr:cNvPr id="5" name="テキスト 2"/>
        <xdr:cNvSpPr txBox="1"/>
      </xdr:nvSpPr>
      <xdr:spPr>
        <a:xfrm>
          <a:off x="9117330" y="0"/>
          <a:ext cx="5363210" cy="1071880"/>
        </a:xfrm>
        <a:prstGeom prst="rect">
          <a:avLst/>
        </a:prstGeom>
        <a:solidFill>
          <a:schemeClr val="lt1"/>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600" b="1">
              <a:latin typeface="メイリオ"/>
              <a:ea typeface="メイリオ"/>
            </a:rPr>
            <a:t>２０２５年４</a:t>
          </a:r>
          <a:r>
            <a:rPr kumimoji="1" lang="ja-JP" altLang="en-US" sz="1600" b="1">
              <a:latin typeface="メイリオ"/>
              <a:ea typeface="メイリオ"/>
            </a:rPr>
            <a:t>月提供分からの</a:t>
          </a:r>
          <a:endParaRPr kumimoji="1" lang="ja-JP" altLang="en-US" sz="1600" b="1">
            <a:latin typeface="メイリオ"/>
            <a:ea typeface="メイリオ"/>
          </a:endParaRPr>
        </a:p>
        <a:p>
          <a:pPr algn="ctr"/>
          <a:r>
            <a:rPr kumimoji="1" lang="ja-JP" altLang="en-US" sz="1800" b="1">
              <a:latin typeface="メイリオ"/>
              <a:ea typeface="メイリオ"/>
            </a:rPr>
            <a:t>旧介護予防通所介護相当</a:t>
          </a:r>
          <a:r>
            <a:rPr kumimoji="1" lang="ja-JP" altLang="en-US" sz="1600" b="1">
              <a:latin typeface="メイリオ"/>
              <a:ea typeface="メイリオ"/>
            </a:rPr>
            <a:t>サービス</a:t>
          </a:r>
          <a:endParaRPr kumimoji="1" lang="ja-JP" altLang="en-US" sz="1600" b="1">
            <a:latin typeface="メイリオ"/>
            <a:ea typeface="メイリオ"/>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J42"/>
  <sheetViews>
    <sheetView tabSelected="1" view="pageBreakPreview" zoomScale="60" zoomScaleNormal="80" workbookViewId="0">
      <selection activeCell="C52" sqref="C52"/>
    </sheetView>
  </sheetViews>
  <sheetFormatPr defaultRowHeight="13.5"/>
  <cols>
    <col min="1" max="2" width="6.375" style="1" customWidth="1"/>
    <col min="3" max="3" width="53.625" style="1" customWidth="1"/>
    <col min="4" max="5" width="28.125" style="1" customWidth="1"/>
    <col min="6" max="6" width="35.625" style="1" customWidth="1"/>
    <col min="7" max="7" width="50.75" style="1" customWidth="1"/>
    <col min="8" max="9" width="10.125" style="1" customWidth="1"/>
    <col min="10" max="10" width="8.875" style="1" customWidth="1"/>
    <col min="11" max="16375" width="47.375" style="1" customWidth="1"/>
    <col min="16376" max="16384" width="9" style="1" customWidth="1"/>
  </cols>
  <sheetData>
    <row r="1" spans="1:10" ht="60" customHeight="1">
      <c r="A1" s="2"/>
      <c r="B1" s="7"/>
      <c r="C1" s="7"/>
      <c r="D1" s="15"/>
      <c r="E1" s="15"/>
      <c r="F1" s="16"/>
      <c r="G1" s="7"/>
      <c r="H1" s="7"/>
      <c r="I1" s="7"/>
    </row>
    <row r="2" spans="1:10" ht="39" customHeight="1">
      <c r="A2" s="2" t="s">
        <v>78</v>
      </c>
      <c r="B2" s="7"/>
      <c r="C2" s="7"/>
      <c r="D2" s="16"/>
      <c r="E2" s="16"/>
      <c r="F2" s="7"/>
      <c r="G2" s="7"/>
      <c r="H2" s="7"/>
      <c r="I2" s="7"/>
    </row>
    <row r="3" spans="1:10" ht="20" customHeight="1">
      <c r="A3" s="3" t="s">
        <v>30</v>
      </c>
      <c r="B3" s="3"/>
      <c r="C3" s="3" t="s">
        <v>17</v>
      </c>
      <c r="D3" s="3" t="s">
        <v>18</v>
      </c>
      <c r="E3" s="3"/>
      <c r="F3" s="3"/>
      <c r="G3" s="3"/>
      <c r="H3" s="32" t="s">
        <v>230</v>
      </c>
      <c r="I3" s="3" t="s">
        <v>39</v>
      </c>
    </row>
    <row r="4" spans="1:10" ht="20" customHeight="1">
      <c r="A4" s="4" t="s">
        <v>32</v>
      </c>
      <c r="B4" s="4" t="s">
        <v>35</v>
      </c>
      <c r="C4" s="3"/>
      <c r="D4" s="3"/>
      <c r="E4" s="3"/>
      <c r="F4" s="3"/>
      <c r="G4" s="3"/>
      <c r="H4" s="3"/>
      <c r="I4" s="3"/>
    </row>
    <row r="5" spans="1:10" ht="20" customHeight="1">
      <c r="A5" s="5" t="s">
        <v>1</v>
      </c>
      <c r="B5" s="8">
        <v>1111</v>
      </c>
      <c r="C5" s="11" t="s">
        <v>66</v>
      </c>
      <c r="D5" s="17" t="s">
        <v>253</v>
      </c>
      <c r="E5" s="17" t="s">
        <v>256</v>
      </c>
      <c r="F5" s="29"/>
      <c r="G5" s="5"/>
      <c r="H5" s="33">
        <v>1176</v>
      </c>
      <c r="I5" s="36" t="s">
        <v>0</v>
      </c>
    </row>
    <row r="6" spans="1:10" ht="20" customHeight="1">
      <c r="A6" s="5" t="s">
        <v>1</v>
      </c>
      <c r="B6" s="8">
        <v>2111</v>
      </c>
      <c r="C6" s="11" t="s">
        <v>90</v>
      </c>
      <c r="D6" s="17" t="s">
        <v>169</v>
      </c>
      <c r="E6" s="17" t="s">
        <v>38</v>
      </c>
      <c r="F6" s="29"/>
      <c r="G6" s="5"/>
      <c r="H6" s="33">
        <v>39</v>
      </c>
      <c r="I6" s="36" t="s">
        <v>75</v>
      </c>
    </row>
    <row r="7" spans="1:10" ht="20" customHeight="1">
      <c r="A7" s="5" t="s">
        <v>1</v>
      </c>
      <c r="B7" s="8">
        <v>1211</v>
      </c>
      <c r="C7" s="11" t="s">
        <v>290</v>
      </c>
      <c r="D7" s="17" t="s">
        <v>255</v>
      </c>
      <c r="E7" s="17" t="s">
        <v>260</v>
      </c>
      <c r="F7" s="29"/>
      <c r="G7" s="5"/>
      <c r="H7" s="33">
        <v>2349</v>
      </c>
      <c r="I7" s="36" t="s">
        <v>0</v>
      </c>
    </row>
    <row r="8" spans="1:10" ht="20" customHeight="1">
      <c r="A8" s="5" t="s">
        <v>1</v>
      </c>
      <c r="B8" s="8">
        <v>2211</v>
      </c>
      <c r="C8" s="11" t="s">
        <v>186</v>
      </c>
      <c r="D8" s="17" t="s">
        <v>23</v>
      </c>
      <c r="E8" s="17" t="s">
        <v>263</v>
      </c>
      <c r="F8" s="29"/>
      <c r="G8" s="5"/>
      <c r="H8" s="33">
        <v>77</v>
      </c>
      <c r="I8" s="36" t="s">
        <v>75</v>
      </c>
    </row>
    <row r="9" spans="1:10" ht="20" customHeight="1">
      <c r="A9" s="5" t="s">
        <v>1</v>
      </c>
      <c r="B9" s="8">
        <v>1321</v>
      </c>
      <c r="C9" s="11" t="s">
        <v>292</v>
      </c>
      <c r="D9" s="17" t="s">
        <v>258</v>
      </c>
      <c r="E9" s="17" t="s">
        <v>264</v>
      </c>
      <c r="F9" s="29"/>
      <c r="G9" s="5"/>
      <c r="H9" s="33">
        <v>3727</v>
      </c>
      <c r="I9" s="36" t="s">
        <v>0</v>
      </c>
    </row>
    <row r="10" spans="1:10" ht="20" customHeight="1">
      <c r="A10" s="5" t="s">
        <v>1</v>
      </c>
      <c r="B10" s="8">
        <v>2321</v>
      </c>
      <c r="C10" s="11" t="s">
        <v>293</v>
      </c>
      <c r="D10" s="17" t="s">
        <v>295</v>
      </c>
      <c r="E10" s="17" t="s">
        <v>34</v>
      </c>
      <c r="F10" s="29"/>
      <c r="G10" s="5"/>
      <c r="H10" s="33">
        <v>123</v>
      </c>
      <c r="I10" s="36" t="s">
        <v>75</v>
      </c>
    </row>
    <row r="11" spans="1:10" ht="20" customHeight="1">
      <c r="A11" s="5" t="s">
        <v>1</v>
      </c>
      <c r="B11" s="8" t="s">
        <v>191</v>
      </c>
      <c r="C11" s="11" t="s">
        <v>277</v>
      </c>
      <c r="D11" s="18" t="s">
        <v>179</v>
      </c>
      <c r="E11" s="18"/>
      <c r="F11" s="30"/>
      <c r="G11" s="18" t="s">
        <v>261</v>
      </c>
      <c r="H11" s="34">
        <f>$H$5-$H$5*1.01</f>
        <v>-11.759999999999991</v>
      </c>
      <c r="I11" s="36" t="s">
        <v>0</v>
      </c>
      <c r="J11" s="42"/>
    </row>
    <row r="12" spans="1:10" ht="20" customHeight="1">
      <c r="A12" s="5" t="s">
        <v>1</v>
      </c>
      <c r="B12" s="8" t="s">
        <v>364</v>
      </c>
      <c r="C12" s="12" t="s">
        <v>278</v>
      </c>
      <c r="D12" s="18"/>
      <c r="E12" s="18"/>
      <c r="F12" s="30"/>
      <c r="G12" s="18" t="s">
        <v>261</v>
      </c>
      <c r="H12" s="34">
        <v>-1</v>
      </c>
      <c r="I12" s="36" t="s">
        <v>75</v>
      </c>
      <c r="J12" s="42"/>
    </row>
    <row r="13" spans="1:10" ht="20" customHeight="1">
      <c r="A13" s="5" t="s">
        <v>1</v>
      </c>
      <c r="B13" s="8" t="s">
        <v>209</v>
      </c>
      <c r="C13" s="11" t="s">
        <v>279</v>
      </c>
      <c r="D13" s="18"/>
      <c r="E13" s="18"/>
      <c r="F13" s="30"/>
      <c r="G13" s="18" t="s">
        <v>261</v>
      </c>
      <c r="H13" s="34">
        <f>$H$7-$H$7*1.01</f>
        <v>-23.490000000000236</v>
      </c>
      <c r="I13" s="36" t="s">
        <v>0</v>
      </c>
      <c r="J13" s="42"/>
    </row>
    <row r="14" spans="1:10" ht="20" customHeight="1">
      <c r="A14" s="5" t="s">
        <v>1</v>
      </c>
      <c r="B14" s="8" t="s">
        <v>301</v>
      </c>
      <c r="C14" s="12" t="s">
        <v>281</v>
      </c>
      <c r="D14" s="18"/>
      <c r="E14" s="18"/>
      <c r="F14" s="30"/>
      <c r="G14" s="18" t="s">
        <v>261</v>
      </c>
      <c r="H14" s="34">
        <f>$H$8-$H$8*1.01</f>
        <v>-0.76999999999999602</v>
      </c>
      <c r="I14" s="36" t="s">
        <v>75</v>
      </c>
      <c r="J14" s="42"/>
    </row>
    <row r="15" spans="1:10" ht="20" customHeight="1">
      <c r="A15" s="5" t="s">
        <v>1</v>
      </c>
      <c r="B15" s="8" t="s">
        <v>303</v>
      </c>
      <c r="C15" s="11" t="s">
        <v>41</v>
      </c>
      <c r="D15" s="18"/>
      <c r="E15" s="18"/>
      <c r="F15" s="30"/>
      <c r="G15" s="18" t="s">
        <v>261</v>
      </c>
      <c r="H15" s="34">
        <f>$H$9-$H$9*1.01</f>
        <v>-37.269999999999982</v>
      </c>
      <c r="I15" s="36" t="s">
        <v>0</v>
      </c>
      <c r="J15" s="42"/>
    </row>
    <row r="16" spans="1:10" ht="20" customHeight="1">
      <c r="A16" s="5" t="s">
        <v>1</v>
      </c>
      <c r="B16" s="8" t="s">
        <v>327</v>
      </c>
      <c r="C16" s="12" t="s">
        <v>73</v>
      </c>
      <c r="D16" s="18"/>
      <c r="E16" s="18"/>
      <c r="F16" s="30"/>
      <c r="G16" s="18" t="s">
        <v>261</v>
      </c>
      <c r="H16" s="34">
        <f>$H$10-$H$10*1.01</f>
        <v>-1.230000000000004</v>
      </c>
      <c r="I16" s="36" t="s">
        <v>75</v>
      </c>
      <c r="J16" s="42"/>
    </row>
    <row r="17" spans="1:10" ht="20" customHeight="1">
      <c r="A17" s="6" t="s">
        <v>1</v>
      </c>
      <c r="B17" s="9" t="s">
        <v>51</v>
      </c>
      <c r="C17" s="13" t="s">
        <v>180</v>
      </c>
      <c r="D17" s="19" t="s">
        <v>390</v>
      </c>
      <c r="E17" s="19"/>
      <c r="F17" s="31"/>
      <c r="G17" s="19" t="s">
        <v>261</v>
      </c>
      <c r="H17" s="35">
        <f>$H$5-$H$5*1.01</f>
        <v>-11.759999999999991</v>
      </c>
      <c r="I17" s="37" t="s">
        <v>0</v>
      </c>
      <c r="J17" s="43"/>
    </row>
    <row r="18" spans="1:10" ht="20" customHeight="1">
      <c r="A18" s="6" t="s">
        <v>1</v>
      </c>
      <c r="B18" s="9" t="s">
        <v>285</v>
      </c>
      <c r="C18" s="14" t="s">
        <v>386</v>
      </c>
      <c r="D18" s="19"/>
      <c r="E18" s="19"/>
      <c r="F18" s="31"/>
      <c r="G18" s="19" t="s">
        <v>261</v>
      </c>
      <c r="H18" s="35">
        <v>-1</v>
      </c>
      <c r="I18" s="37" t="s">
        <v>75</v>
      </c>
      <c r="J18" s="43"/>
    </row>
    <row r="19" spans="1:10" ht="20" customHeight="1">
      <c r="A19" s="6" t="s">
        <v>1</v>
      </c>
      <c r="B19" s="9" t="s">
        <v>69</v>
      </c>
      <c r="C19" s="13" t="s">
        <v>312</v>
      </c>
      <c r="D19" s="19"/>
      <c r="E19" s="19"/>
      <c r="F19" s="31"/>
      <c r="G19" s="19" t="s">
        <v>261</v>
      </c>
      <c r="H19" s="35">
        <f>$H$7-$H$7*1.01</f>
        <v>-23.490000000000236</v>
      </c>
      <c r="I19" s="37" t="s">
        <v>0</v>
      </c>
      <c r="J19" s="43"/>
    </row>
    <row r="20" spans="1:10" ht="20" customHeight="1">
      <c r="A20" s="6" t="s">
        <v>1</v>
      </c>
      <c r="B20" s="9" t="s">
        <v>163</v>
      </c>
      <c r="C20" s="13" t="s">
        <v>15</v>
      </c>
      <c r="D20" s="19"/>
      <c r="E20" s="19"/>
      <c r="F20" s="31"/>
      <c r="G20" s="19" t="s">
        <v>261</v>
      </c>
      <c r="H20" s="35">
        <f>$H$8-$H$8*1.01</f>
        <v>-0.76999999999999602</v>
      </c>
      <c r="I20" s="37" t="s">
        <v>75</v>
      </c>
      <c r="J20" s="43"/>
    </row>
    <row r="21" spans="1:10" ht="20" customHeight="1">
      <c r="A21" s="6" t="s">
        <v>1</v>
      </c>
      <c r="B21" s="9" t="s">
        <v>305</v>
      </c>
      <c r="C21" s="13" t="s">
        <v>19</v>
      </c>
      <c r="D21" s="19"/>
      <c r="E21" s="19"/>
      <c r="F21" s="31"/>
      <c r="G21" s="19" t="s">
        <v>261</v>
      </c>
      <c r="H21" s="35">
        <f>$H$9-$H$9*1.01</f>
        <v>-37.269999999999982</v>
      </c>
      <c r="I21" s="37" t="s">
        <v>0</v>
      </c>
      <c r="J21" s="43"/>
    </row>
    <row r="22" spans="1:10" ht="20" customHeight="1">
      <c r="A22" s="6" t="s">
        <v>1</v>
      </c>
      <c r="B22" s="9" t="s">
        <v>388</v>
      </c>
      <c r="C22" s="13" t="s">
        <v>142</v>
      </c>
      <c r="D22" s="19"/>
      <c r="E22" s="19"/>
      <c r="F22" s="31"/>
      <c r="G22" s="19" t="s">
        <v>261</v>
      </c>
      <c r="H22" s="35">
        <f>$H$10-$H$10*1.01</f>
        <v>-1.230000000000004</v>
      </c>
      <c r="I22" s="37" t="s">
        <v>75</v>
      </c>
      <c r="J22" s="43"/>
    </row>
    <row r="23" spans="1:10" ht="20" customHeight="1">
      <c r="A23" s="5" t="s">
        <v>1</v>
      </c>
      <c r="B23" s="8">
        <v>6001</v>
      </c>
      <c r="C23" s="12" t="s">
        <v>76</v>
      </c>
      <c r="D23" s="17" t="s">
        <v>37</v>
      </c>
      <c r="E23" s="17"/>
      <c r="F23" s="20"/>
      <c r="G23" s="20" t="s">
        <v>7</v>
      </c>
      <c r="H23" s="29"/>
      <c r="I23" s="36" t="s">
        <v>0</v>
      </c>
    </row>
    <row r="24" spans="1:10" ht="20" customHeight="1">
      <c r="A24" s="5"/>
      <c r="B24" s="8"/>
      <c r="C24" s="12"/>
      <c r="D24" s="20" t="s">
        <v>148</v>
      </c>
      <c r="E24" s="20"/>
      <c r="F24" s="20"/>
      <c r="G24" s="20"/>
      <c r="H24" s="29"/>
      <c r="I24" s="36"/>
    </row>
    <row r="25" spans="1:10" ht="20" customHeight="1">
      <c r="A25" s="5"/>
      <c r="B25" s="8">
        <v>6003</v>
      </c>
      <c r="C25" s="11" t="s">
        <v>283</v>
      </c>
      <c r="D25" s="21" t="s">
        <v>286</v>
      </c>
      <c r="E25" s="21"/>
      <c r="F25" s="20"/>
      <c r="G25" s="20" t="s">
        <v>130</v>
      </c>
      <c r="H25" s="29"/>
      <c r="I25" s="36"/>
    </row>
    <row r="26" spans="1:10" ht="20" customHeight="1">
      <c r="A26" s="5"/>
      <c r="B26" s="8">
        <v>6002</v>
      </c>
      <c r="C26" s="11" t="s">
        <v>284</v>
      </c>
      <c r="D26" s="21" t="s">
        <v>287</v>
      </c>
      <c r="E26" s="21"/>
      <c r="F26" s="20"/>
      <c r="G26" s="20" t="s">
        <v>229</v>
      </c>
      <c r="H26" s="29"/>
      <c r="I26" s="36"/>
      <c r="J26" s="43"/>
    </row>
    <row r="27" spans="1:10" ht="20" customHeight="1">
      <c r="A27" s="5" t="s">
        <v>1</v>
      </c>
      <c r="B27" s="8">
        <v>8000</v>
      </c>
      <c r="C27" s="11" t="s">
        <v>91</v>
      </c>
      <c r="D27" s="22" t="s">
        <v>77</v>
      </c>
      <c r="E27" s="22"/>
      <c r="F27" s="29"/>
      <c r="G27" s="18" t="s">
        <v>112</v>
      </c>
      <c r="H27" s="33"/>
      <c r="I27" s="36" t="s">
        <v>0</v>
      </c>
    </row>
    <row r="28" spans="1:10" ht="20" customHeight="1">
      <c r="A28" s="5" t="s">
        <v>1</v>
      </c>
      <c r="B28" s="8">
        <v>8001</v>
      </c>
      <c r="C28" s="11" t="s">
        <v>200</v>
      </c>
      <c r="D28" s="22"/>
      <c r="E28" s="22"/>
      <c r="F28" s="29"/>
      <c r="G28" s="18" t="s">
        <v>112</v>
      </c>
      <c r="H28" s="33"/>
      <c r="I28" s="36" t="s">
        <v>75</v>
      </c>
    </row>
    <row r="29" spans="1:10" ht="20" customHeight="1">
      <c r="A29" s="5" t="s">
        <v>1</v>
      </c>
      <c r="B29" s="8">
        <v>8100</v>
      </c>
      <c r="C29" s="11" t="s">
        <v>89</v>
      </c>
      <c r="D29" s="22" t="s">
        <v>80</v>
      </c>
      <c r="E29" s="22"/>
      <c r="F29" s="29"/>
      <c r="G29" s="18" t="s">
        <v>199</v>
      </c>
      <c r="H29" s="33"/>
      <c r="I29" s="36" t="s">
        <v>0</v>
      </c>
    </row>
    <row r="30" spans="1:10" ht="20" customHeight="1">
      <c r="A30" s="5" t="s">
        <v>1</v>
      </c>
      <c r="B30" s="8">
        <v>8101</v>
      </c>
      <c r="C30" s="11" t="s">
        <v>203</v>
      </c>
      <c r="D30" s="22"/>
      <c r="E30" s="22"/>
      <c r="F30" s="29"/>
      <c r="G30" s="18" t="s">
        <v>199</v>
      </c>
      <c r="H30" s="33"/>
      <c r="I30" s="36" t="s">
        <v>75</v>
      </c>
    </row>
    <row r="31" spans="1:10" ht="20" customHeight="1">
      <c r="A31" s="5" t="s">
        <v>1</v>
      </c>
      <c r="B31" s="8">
        <v>8110</v>
      </c>
      <c r="C31" s="11" t="s">
        <v>92</v>
      </c>
      <c r="D31" s="22" t="s">
        <v>83</v>
      </c>
      <c r="E31" s="22"/>
      <c r="F31" s="29"/>
      <c r="G31" s="18" t="s">
        <v>101</v>
      </c>
      <c r="H31" s="33"/>
      <c r="I31" s="36" t="s">
        <v>0</v>
      </c>
    </row>
    <row r="32" spans="1:10" ht="20" customHeight="1">
      <c r="A32" s="5" t="s">
        <v>1</v>
      </c>
      <c r="B32" s="8">
        <v>8111</v>
      </c>
      <c r="C32" s="11" t="s">
        <v>204</v>
      </c>
      <c r="D32" s="22"/>
      <c r="E32" s="22"/>
      <c r="F32" s="29"/>
      <c r="G32" s="18" t="s">
        <v>197</v>
      </c>
      <c r="H32" s="33"/>
      <c r="I32" s="36" t="s">
        <v>75</v>
      </c>
    </row>
    <row r="33" spans="1:9" ht="20" customHeight="1">
      <c r="A33" s="5" t="s">
        <v>1</v>
      </c>
      <c r="B33" s="8">
        <v>4001</v>
      </c>
      <c r="C33" s="11" t="s">
        <v>94</v>
      </c>
      <c r="D33" s="22" t="s">
        <v>361</v>
      </c>
      <c r="E33" s="22"/>
      <c r="F33" s="29"/>
      <c r="G33" s="18" t="s">
        <v>189</v>
      </c>
      <c r="H33" s="33">
        <v>200</v>
      </c>
      <c r="I33" s="38" t="s">
        <v>0</v>
      </c>
    </row>
    <row r="34" spans="1:9" ht="20" customHeight="1">
      <c r="A34" s="5" t="s">
        <v>1</v>
      </c>
      <c r="B34" s="8">
        <v>4003</v>
      </c>
      <c r="C34" s="11" t="s">
        <v>162</v>
      </c>
      <c r="D34" s="22" t="s">
        <v>224</v>
      </c>
      <c r="E34" s="22"/>
      <c r="F34" s="18" t="s">
        <v>165</v>
      </c>
      <c r="G34" s="18" t="s">
        <v>198</v>
      </c>
      <c r="H34" s="33">
        <v>100</v>
      </c>
      <c r="I34" s="39"/>
    </row>
    <row r="35" spans="1:9" ht="20" customHeight="1">
      <c r="A35" s="5" t="s">
        <v>1</v>
      </c>
      <c r="B35" s="8">
        <v>4002</v>
      </c>
      <c r="C35" s="11" t="s">
        <v>42</v>
      </c>
      <c r="D35" s="22"/>
      <c r="E35" s="22"/>
      <c r="F35" s="18" t="s">
        <v>168</v>
      </c>
      <c r="G35" s="18" t="s">
        <v>189</v>
      </c>
      <c r="H35" s="33">
        <v>200</v>
      </c>
      <c r="I35" s="40"/>
    </row>
    <row r="36" spans="1:9" ht="20" customHeight="1">
      <c r="A36" s="5" t="s">
        <v>1</v>
      </c>
      <c r="B36" s="8">
        <v>6102</v>
      </c>
      <c r="C36" s="11" t="s">
        <v>266</v>
      </c>
      <c r="D36" s="22" t="s">
        <v>383</v>
      </c>
      <c r="E36" s="22"/>
      <c r="F36" s="29"/>
      <c r="G36" s="18" t="s">
        <v>4</v>
      </c>
      <c r="H36" s="33">
        <v>50</v>
      </c>
      <c r="I36" s="41" t="s">
        <v>27</v>
      </c>
    </row>
    <row r="37" spans="1:9" ht="20" customHeight="1">
      <c r="A37" s="5" t="s">
        <v>1</v>
      </c>
      <c r="B37" s="8">
        <v>6269</v>
      </c>
      <c r="C37" s="11" t="s">
        <v>95</v>
      </c>
      <c r="D37" s="23" t="s">
        <v>48</v>
      </c>
      <c r="E37" s="26"/>
      <c r="F37" s="29" t="s">
        <v>214</v>
      </c>
      <c r="G37" s="18" t="s">
        <v>369</v>
      </c>
      <c r="H37" s="33"/>
      <c r="I37" s="38" t="s">
        <v>0</v>
      </c>
    </row>
    <row r="38" spans="1:9" ht="20" customHeight="1">
      <c r="A38" s="5" t="s">
        <v>1</v>
      </c>
      <c r="B38" s="8">
        <v>6270</v>
      </c>
      <c r="C38" s="11" t="s">
        <v>97</v>
      </c>
      <c r="D38" s="24"/>
      <c r="E38" s="27"/>
      <c r="F38" s="29" t="s">
        <v>371</v>
      </c>
      <c r="G38" s="18" t="s">
        <v>181</v>
      </c>
      <c r="H38" s="33"/>
      <c r="I38" s="39"/>
    </row>
    <row r="39" spans="1:9" ht="20" customHeight="1">
      <c r="A39" s="5" t="s">
        <v>1</v>
      </c>
      <c r="B39" s="8">
        <v>6271</v>
      </c>
      <c r="C39" s="11" t="s">
        <v>98</v>
      </c>
      <c r="D39" s="24"/>
      <c r="E39" s="27"/>
      <c r="F39" s="29" t="s">
        <v>64</v>
      </c>
      <c r="G39" s="18" t="s">
        <v>320</v>
      </c>
      <c r="H39" s="33"/>
      <c r="I39" s="39"/>
    </row>
    <row r="40" spans="1:9" ht="20" customHeight="1">
      <c r="A40" s="5" t="s">
        <v>1</v>
      </c>
      <c r="B40" s="8">
        <v>6380</v>
      </c>
      <c r="C40" s="11" t="s">
        <v>366</v>
      </c>
      <c r="D40" s="25"/>
      <c r="E40" s="28"/>
      <c r="F40" s="29" t="s">
        <v>273</v>
      </c>
      <c r="G40" s="18" t="s">
        <v>370</v>
      </c>
      <c r="H40" s="30"/>
      <c r="I40" s="40"/>
    </row>
    <row r="42" spans="1:9" ht="20.25" customHeight="1">
      <c r="B42" s="10"/>
      <c r="C42" s="1" t="s">
        <v>289</v>
      </c>
    </row>
  </sheetData>
  <mergeCells count="29">
    <mergeCell ref="D1:E1"/>
    <mergeCell ref="A3:B3"/>
    <mergeCell ref="D23:E23"/>
    <mergeCell ref="D24:E24"/>
    <mergeCell ref="D25:E25"/>
    <mergeCell ref="D26:E26"/>
    <mergeCell ref="D33:E33"/>
    <mergeCell ref="D36:E36"/>
    <mergeCell ref="C3:C4"/>
    <mergeCell ref="D3:G4"/>
    <mergeCell ref="H3:H4"/>
    <mergeCell ref="I3:I4"/>
    <mergeCell ref="D11:E16"/>
    <mergeCell ref="J11:J16"/>
    <mergeCell ref="D17:E22"/>
    <mergeCell ref="A23:A26"/>
    <mergeCell ref="B23:B24"/>
    <mergeCell ref="C23:C24"/>
    <mergeCell ref="F23:F24"/>
    <mergeCell ref="G23:G24"/>
    <mergeCell ref="H23:H24"/>
    <mergeCell ref="I23:I26"/>
    <mergeCell ref="D27:E28"/>
    <mergeCell ref="D29:E30"/>
    <mergeCell ref="D31:E32"/>
    <mergeCell ref="I33:I35"/>
    <mergeCell ref="D34:E35"/>
    <mergeCell ref="D37:E40"/>
    <mergeCell ref="I37:I40"/>
  </mergeCells>
  <phoneticPr fontId="1"/>
  <pageMargins left="0.23622047244094488" right="0.25" top="0.39370078740157483" bottom="0.75" header="0.3" footer="0.3"/>
  <pageSetup paperSize="9" scale="61" fitToWidth="1" fitToHeight="0"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N229"/>
  <sheetViews>
    <sheetView view="pageBreakPreview" zoomScale="85" zoomScaleSheetLayoutView="85" workbookViewId="0">
      <selection activeCell="C240" sqref="C240"/>
    </sheetView>
  </sheetViews>
  <sheetFormatPr defaultRowHeight="12"/>
  <cols>
    <col min="1" max="1" width="4.125" style="44" customWidth="1"/>
    <col min="2" max="2" width="6.125" style="44" customWidth="1"/>
    <col min="3" max="3" width="43.5" style="44" customWidth="1"/>
    <col min="4" max="4" width="29.25" style="44" customWidth="1"/>
    <col min="5" max="5" width="33.25" style="44" customWidth="1"/>
    <col min="6" max="6" width="62.7109375" style="44" customWidth="1"/>
    <col min="7" max="7" width="7.5" style="44" customWidth="1"/>
    <col min="8" max="8" width="9.85546875" style="44" customWidth="1"/>
    <col min="9" max="16384" width="9" style="44" customWidth="1"/>
  </cols>
  <sheetData>
    <row r="1" spans="1:14" ht="13.5" customHeight="1">
      <c r="D1" s="15"/>
      <c r="E1" s="15"/>
    </row>
    <row r="2" spans="1:14" ht="13.5" customHeight="1">
      <c r="D2" s="15"/>
      <c r="E2" s="15"/>
    </row>
    <row r="3" spans="1:14" ht="13.5" customHeight="1">
      <c r="D3" s="15"/>
      <c r="E3" s="15"/>
    </row>
    <row r="4" spans="1:14" ht="13.5" customHeight="1">
      <c r="D4" s="15"/>
      <c r="E4" s="15"/>
    </row>
    <row r="5" spans="1:14" ht="13.5" customHeight="1"/>
    <row r="6" spans="1:14" ht="16.5">
      <c r="A6" s="45" t="s">
        <v>44</v>
      </c>
      <c r="B6" s="45"/>
      <c r="C6" s="45"/>
      <c r="D6" s="45"/>
      <c r="E6" s="45"/>
      <c r="F6" s="45"/>
      <c r="G6" s="45"/>
      <c r="H6" s="45"/>
    </row>
    <row r="7" spans="1:14" ht="16.5">
      <c r="A7" s="46" t="s">
        <v>30</v>
      </c>
      <c r="B7" s="46"/>
      <c r="C7" s="46" t="s">
        <v>17</v>
      </c>
      <c r="D7" s="46" t="s">
        <v>18</v>
      </c>
      <c r="E7" s="46"/>
      <c r="F7" s="46"/>
      <c r="G7" s="115" t="s">
        <v>230</v>
      </c>
      <c r="H7" s="46" t="s">
        <v>39</v>
      </c>
    </row>
    <row r="8" spans="1:14" ht="15">
      <c r="A8" s="47" t="s">
        <v>32</v>
      </c>
      <c r="B8" s="47" t="s">
        <v>35</v>
      </c>
      <c r="C8" s="46"/>
      <c r="D8" s="46"/>
      <c r="E8" s="89"/>
      <c r="F8" s="89"/>
      <c r="G8" s="46"/>
      <c r="H8" s="46"/>
    </row>
    <row r="9" spans="1:14" ht="15.75" customHeight="1">
      <c r="A9" s="48" t="s">
        <v>150</v>
      </c>
      <c r="B9" s="48">
        <v>2001</v>
      </c>
      <c r="C9" s="63" t="s">
        <v>154</v>
      </c>
      <c r="D9" s="79" t="s">
        <v>5</v>
      </c>
      <c r="E9" s="90"/>
      <c r="F9" s="101" t="s">
        <v>246</v>
      </c>
      <c r="G9" s="116">
        <v>1176</v>
      </c>
      <c r="H9" s="139" t="s">
        <v>0</v>
      </c>
    </row>
    <row r="10" spans="1:14" ht="15.75" customHeight="1">
      <c r="A10" s="49"/>
      <c r="B10" s="49"/>
      <c r="C10" s="64"/>
      <c r="D10" s="80"/>
      <c r="E10" s="91"/>
      <c r="F10" s="102" t="s">
        <v>144</v>
      </c>
      <c r="G10" s="117"/>
      <c r="H10" s="140"/>
    </row>
    <row r="11" spans="1:14" ht="15.75" customHeight="1">
      <c r="A11" s="48" t="s">
        <v>150</v>
      </c>
      <c r="B11" s="48">
        <v>2002</v>
      </c>
      <c r="C11" s="63" t="s">
        <v>170</v>
      </c>
      <c r="D11" s="80"/>
      <c r="E11" s="91"/>
      <c r="F11" s="103" t="s">
        <v>245</v>
      </c>
      <c r="G11" s="116">
        <v>1176</v>
      </c>
      <c r="H11" s="140"/>
    </row>
    <row r="12" spans="1:14" ht="15.75" customHeight="1">
      <c r="A12" s="49"/>
      <c r="B12" s="49"/>
      <c r="C12" s="64"/>
      <c r="D12" s="80"/>
      <c r="E12" s="91"/>
      <c r="F12" s="104" t="s">
        <v>144</v>
      </c>
      <c r="G12" s="117"/>
      <c r="H12" s="140"/>
    </row>
    <row r="13" spans="1:14" ht="15.75" customHeight="1">
      <c r="A13" s="48" t="s">
        <v>150</v>
      </c>
      <c r="B13" s="48">
        <v>2003</v>
      </c>
      <c r="C13" s="63" t="s">
        <v>60</v>
      </c>
      <c r="D13" s="80"/>
      <c r="E13" s="91"/>
      <c r="F13" s="102" t="s">
        <v>228</v>
      </c>
      <c r="G13" s="116">
        <v>1176</v>
      </c>
      <c r="H13" s="140"/>
    </row>
    <row r="14" spans="1:14" ht="15.75" customHeight="1">
      <c r="A14" s="49"/>
      <c r="B14" s="49"/>
      <c r="C14" s="64"/>
      <c r="D14" s="80"/>
      <c r="E14" s="92"/>
      <c r="F14" s="104" t="s">
        <v>144</v>
      </c>
      <c r="G14" s="117"/>
      <c r="H14" s="140"/>
    </row>
    <row r="15" spans="1:14" ht="15.75" customHeight="1">
      <c r="A15" s="48" t="s">
        <v>150</v>
      </c>
      <c r="B15" s="48">
        <v>2004</v>
      </c>
      <c r="C15" s="63" t="s">
        <v>307</v>
      </c>
      <c r="D15" s="80"/>
      <c r="E15" s="90" t="s">
        <v>313</v>
      </c>
      <c r="F15" s="101" t="s">
        <v>246</v>
      </c>
      <c r="G15" s="118">
        <f>$G$9*0.99</f>
        <v>1164.24</v>
      </c>
      <c r="H15" s="141" t="s">
        <v>0</v>
      </c>
      <c r="I15" s="165"/>
      <c r="J15" s="166"/>
      <c r="K15" s="166"/>
      <c r="L15" s="167"/>
      <c r="M15" s="168"/>
      <c r="N15" s="169"/>
    </row>
    <row r="16" spans="1:14" ht="15.75" customHeight="1">
      <c r="A16" s="49"/>
      <c r="B16" s="49"/>
      <c r="C16" s="64"/>
      <c r="D16" s="80"/>
      <c r="E16" s="91"/>
      <c r="F16" s="102" t="s">
        <v>144</v>
      </c>
      <c r="G16" s="119"/>
      <c r="H16" s="141"/>
      <c r="I16" s="165"/>
      <c r="J16" s="166"/>
      <c r="K16" s="166"/>
      <c r="L16" s="167"/>
      <c r="M16" s="168"/>
      <c r="N16" s="169"/>
    </row>
    <row r="17" spans="1:14" ht="15.75" customHeight="1">
      <c r="A17" s="48" t="s">
        <v>150</v>
      </c>
      <c r="B17" s="48">
        <v>2005</v>
      </c>
      <c r="C17" s="63" t="s">
        <v>309</v>
      </c>
      <c r="D17" s="80"/>
      <c r="E17" s="91"/>
      <c r="F17" s="103" t="s">
        <v>245</v>
      </c>
      <c r="G17" s="118">
        <f>$G$11*0.99</f>
        <v>1164.24</v>
      </c>
      <c r="H17" s="141"/>
      <c r="I17" s="165"/>
      <c r="J17" s="166"/>
      <c r="K17" s="166"/>
      <c r="L17" s="167"/>
      <c r="M17" s="168"/>
      <c r="N17" s="169"/>
    </row>
    <row r="18" spans="1:14" ht="15.75" customHeight="1">
      <c r="A18" s="49"/>
      <c r="B18" s="49"/>
      <c r="C18" s="64"/>
      <c r="D18" s="80"/>
      <c r="E18" s="91"/>
      <c r="F18" s="104" t="s">
        <v>144</v>
      </c>
      <c r="G18" s="119"/>
      <c r="H18" s="141"/>
      <c r="I18" s="165"/>
      <c r="J18" s="166"/>
      <c r="K18" s="166"/>
      <c r="L18" s="167"/>
      <c r="M18" s="168"/>
      <c r="N18" s="169"/>
    </row>
    <row r="19" spans="1:14" ht="15.75" customHeight="1">
      <c r="A19" s="48" t="s">
        <v>150</v>
      </c>
      <c r="B19" s="48">
        <v>2006</v>
      </c>
      <c r="C19" s="63" t="s">
        <v>311</v>
      </c>
      <c r="D19" s="80"/>
      <c r="E19" s="91"/>
      <c r="F19" s="102" t="s">
        <v>228</v>
      </c>
      <c r="G19" s="118">
        <f>$G$13*0.99</f>
        <v>1164.24</v>
      </c>
      <c r="H19" s="141"/>
      <c r="I19" s="165"/>
      <c r="J19" s="166"/>
      <c r="K19" s="166"/>
      <c r="L19" s="167"/>
      <c r="M19" s="168"/>
      <c r="N19" s="169"/>
    </row>
    <row r="20" spans="1:14" ht="15.75" customHeight="1">
      <c r="A20" s="49"/>
      <c r="B20" s="49"/>
      <c r="C20" s="64"/>
      <c r="D20" s="80"/>
      <c r="E20" s="92"/>
      <c r="F20" s="104" t="s">
        <v>144</v>
      </c>
      <c r="G20" s="119"/>
      <c r="H20" s="141"/>
      <c r="I20" s="165"/>
      <c r="J20" s="166"/>
      <c r="K20" s="166"/>
      <c r="L20" s="167"/>
      <c r="M20" s="168"/>
      <c r="N20" s="169"/>
    </row>
    <row r="21" spans="1:14" ht="15.75" customHeight="1">
      <c r="A21" s="50" t="s">
        <v>150</v>
      </c>
      <c r="B21" s="50">
        <v>2007</v>
      </c>
      <c r="C21" s="65" t="s">
        <v>391</v>
      </c>
      <c r="D21" s="80"/>
      <c r="E21" s="93" t="s">
        <v>140</v>
      </c>
      <c r="F21" s="105" t="s">
        <v>246</v>
      </c>
      <c r="G21" s="120">
        <f>ROUND($G$9*0.99,0)</f>
        <v>1164</v>
      </c>
      <c r="H21" s="142" t="s">
        <v>0</v>
      </c>
      <c r="I21" s="165"/>
      <c r="J21" s="166"/>
      <c r="K21" s="166"/>
      <c r="L21" s="167"/>
      <c r="M21" s="168"/>
      <c r="N21" s="169"/>
    </row>
    <row r="22" spans="1:14" ht="15.75" customHeight="1">
      <c r="A22" s="51"/>
      <c r="B22" s="51"/>
      <c r="C22" s="66"/>
      <c r="D22" s="80"/>
      <c r="E22" s="94"/>
      <c r="F22" s="106" t="s">
        <v>144</v>
      </c>
      <c r="G22" s="121"/>
      <c r="H22" s="142"/>
      <c r="I22" s="165"/>
      <c r="J22" s="166"/>
      <c r="K22" s="166"/>
      <c r="L22" s="167"/>
      <c r="M22" s="168"/>
      <c r="N22" s="169"/>
    </row>
    <row r="23" spans="1:14" ht="15.75" customHeight="1">
      <c r="A23" s="50" t="s">
        <v>150</v>
      </c>
      <c r="B23" s="50">
        <v>2008</v>
      </c>
      <c r="C23" s="65" t="s">
        <v>247</v>
      </c>
      <c r="D23" s="80"/>
      <c r="E23" s="94"/>
      <c r="F23" s="107" t="s">
        <v>245</v>
      </c>
      <c r="G23" s="120">
        <f>ROUND($G$11*0.99,0)</f>
        <v>1164</v>
      </c>
      <c r="H23" s="142"/>
      <c r="I23" s="165"/>
      <c r="J23" s="166"/>
      <c r="K23" s="166"/>
      <c r="L23" s="167"/>
      <c r="M23" s="168"/>
      <c r="N23" s="169"/>
    </row>
    <row r="24" spans="1:14" ht="15.75" customHeight="1">
      <c r="A24" s="51"/>
      <c r="B24" s="51"/>
      <c r="C24" s="66"/>
      <c r="D24" s="80"/>
      <c r="E24" s="94"/>
      <c r="F24" s="108" t="s">
        <v>144</v>
      </c>
      <c r="G24" s="121"/>
      <c r="H24" s="142"/>
      <c r="I24" s="165"/>
      <c r="J24" s="166"/>
      <c r="K24" s="166"/>
      <c r="L24" s="167"/>
      <c r="M24" s="168"/>
      <c r="N24" s="169"/>
    </row>
    <row r="25" spans="1:14" ht="15.75" customHeight="1">
      <c r="A25" s="50" t="s">
        <v>150</v>
      </c>
      <c r="B25" s="50">
        <v>2009</v>
      </c>
      <c r="C25" s="65" t="s">
        <v>367</v>
      </c>
      <c r="D25" s="80"/>
      <c r="E25" s="94"/>
      <c r="F25" s="106" t="s">
        <v>228</v>
      </c>
      <c r="G25" s="120">
        <f>ROUND($G$13*0.99,0)</f>
        <v>1164</v>
      </c>
      <c r="H25" s="142"/>
      <c r="I25" s="165"/>
      <c r="J25" s="166"/>
      <c r="K25" s="166"/>
      <c r="L25" s="167"/>
      <c r="M25" s="168"/>
      <c r="N25" s="169"/>
    </row>
    <row r="26" spans="1:14" ht="15.75" customHeight="1">
      <c r="A26" s="51"/>
      <c r="B26" s="51"/>
      <c r="C26" s="66"/>
      <c r="D26" s="80"/>
      <c r="E26" s="95"/>
      <c r="F26" s="108" t="s">
        <v>144</v>
      </c>
      <c r="G26" s="121"/>
      <c r="H26" s="142"/>
      <c r="I26" s="165"/>
      <c r="J26" s="166"/>
      <c r="K26" s="166"/>
      <c r="L26" s="167"/>
      <c r="M26" s="168"/>
      <c r="N26" s="169"/>
    </row>
    <row r="27" spans="1:14" ht="15.75" customHeight="1">
      <c r="A27" s="50" t="s">
        <v>150</v>
      </c>
      <c r="B27" s="50">
        <v>2010</v>
      </c>
      <c r="C27" s="65" t="s">
        <v>392</v>
      </c>
      <c r="D27" s="80"/>
      <c r="E27" s="96" t="s">
        <v>210</v>
      </c>
      <c r="F27" s="105" t="s">
        <v>246</v>
      </c>
      <c r="G27" s="120">
        <f>G9-(12+12)</f>
        <v>1152</v>
      </c>
      <c r="H27" s="142" t="s">
        <v>0</v>
      </c>
      <c r="I27" s="165"/>
      <c r="J27" s="166"/>
      <c r="K27" s="166"/>
      <c r="L27" s="167"/>
      <c r="M27" s="168"/>
      <c r="N27" s="169"/>
    </row>
    <row r="28" spans="1:14" ht="15.75" customHeight="1">
      <c r="A28" s="51"/>
      <c r="B28" s="51"/>
      <c r="C28" s="66"/>
      <c r="D28" s="80"/>
      <c r="E28" s="94"/>
      <c r="F28" s="106" t="s">
        <v>144</v>
      </c>
      <c r="G28" s="121"/>
      <c r="H28" s="142"/>
      <c r="I28" s="165"/>
      <c r="J28" s="166"/>
      <c r="K28" s="166"/>
      <c r="L28" s="167"/>
      <c r="M28" s="168"/>
      <c r="N28" s="169"/>
    </row>
    <row r="29" spans="1:14" ht="15.75" customHeight="1">
      <c r="A29" s="50" t="s">
        <v>150</v>
      </c>
      <c r="B29" s="50">
        <v>2011</v>
      </c>
      <c r="C29" s="65" t="s">
        <v>360</v>
      </c>
      <c r="D29" s="80"/>
      <c r="E29" s="94"/>
      <c r="F29" s="107" t="s">
        <v>245</v>
      </c>
      <c r="G29" s="120">
        <f>G11-(12+12)</f>
        <v>1152</v>
      </c>
      <c r="H29" s="142"/>
      <c r="I29" s="165"/>
      <c r="J29" s="166"/>
      <c r="K29" s="166"/>
      <c r="L29" s="167"/>
      <c r="M29" s="168"/>
      <c r="N29" s="169"/>
    </row>
    <row r="30" spans="1:14" ht="15.75" customHeight="1">
      <c r="A30" s="51"/>
      <c r="B30" s="51"/>
      <c r="C30" s="66"/>
      <c r="D30" s="80"/>
      <c r="E30" s="94"/>
      <c r="F30" s="108" t="s">
        <v>144</v>
      </c>
      <c r="G30" s="121"/>
      <c r="H30" s="142"/>
      <c r="I30" s="165"/>
      <c r="J30" s="166"/>
      <c r="K30" s="166"/>
      <c r="L30" s="167"/>
      <c r="M30" s="168"/>
      <c r="N30" s="169"/>
    </row>
    <row r="31" spans="1:14" ht="15.75" customHeight="1">
      <c r="A31" s="50" t="s">
        <v>150</v>
      </c>
      <c r="B31" s="50">
        <v>2012</v>
      </c>
      <c r="C31" s="65" t="s">
        <v>378</v>
      </c>
      <c r="D31" s="80"/>
      <c r="E31" s="94"/>
      <c r="F31" s="106" t="s">
        <v>228</v>
      </c>
      <c r="G31" s="120">
        <f>G13-(12+12)</f>
        <v>1152</v>
      </c>
      <c r="H31" s="142"/>
      <c r="I31" s="165"/>
      <c r="J31" s="166"/>
      <c r="K31" s="166"/>
      <c r="L31" s="167"/>
      <c r="M31" s="168"/>
      <c r="N31" s="169"/>
    </row>
    <row r="32" spans="1:14" ht="15.75" customHeight="1">
      <c r="A32" s="51"/>
      <c r="B32" s="51"/>
      <c r="C32" s="66"/>
      <c r="D32" s="80"/>
      <c r="E32" s="95"/>
      <c r="F32" s="108" t="s">
        <v>144</v>
      </c>
      <c r="G32" s="121"/>
      <c r="H32" s="142"/>
      <c r="I32" s="165"/>
      <c r="J32" s="166"/>
      <c r="K32" s="166"/>
      <c r="L32" s="167"/>
      <c r="M32" s="168"/>
      <c r="N32" s="169"/>
    </row>
    <row r="33" spans="1:8" ht="15.75" customHeight="1">
      <c r="A33" s="48" t="s">
        <v>150</v>
      </c>
      <c r="B33" s="48">
        <v>2101</v>
      </c>
      <c r="C33" s="63" t="s">
        <v>62</v>
      </c>
      <c r="D33" s="80"/>
      <c r="E33" s="97"/>
      <c r="F33" s="102" t="s">
        <v>246</v>
      </c>
      <c r="G33" s="116">
        <f>G9/30.4</f>
        <v>38.684210526315795</v>
      </c>
      <c r="H33" s="139" t="s">
        <v>72</v>
      </c>
    </row>
    <row r="34" spans="1:8" ht="15.75" customHeight="1">
      <c r="A34" s="49"/>
      <c r="B34" s="49"/>
      <c r="C34" s="64"/>
      <c r="D34" s="80"/>
      <c r="E34" s="98"/>
      <c r="F34" s="104" t="s">
        <v>207</v>
      </c>
      <c r="G34" s="117"/>
      <c r="H34" s="140"/>
    </row>
    <row r="35" spans="1:8" ht="15.75" customHeight="1">
      <c r="A35" s="48" t="s">
        <v>150</v>
      </c>
      <c r="B35" s="48">
        <v>2102</v>
      </c>
      <c r="C35" s="63" t="s">
        <v>206</v>
      </c>
      <c r="D35" s="80"/>
      <c r="E35" s="98"/>
      <c r="F35" s="102" t="s">
        <v>245</v>
      </c>
      <c r="G35" s="116">
        <f>G11/30.4</f>
        <v>38.684210526315795</v>
      </c>
      <c r="H35" s="140"/>
    </row>
    <row r="36" spans="1:8" ht="15.75" customHeight="1">
      <c r="A36" s="49"/>
      <c r="B36" s="49"/>
      <c r="C36" s="64"/>
      <c r="D36" s="80"/>
      <c r="E36" s="98"/>
      <c r="F36" s="104" t="s">
        <v>207</v>
      </c>
      <c r="G36" s="117"/>
      <c r="H36" s="140"/>
    </row>
    <row r="37" spans="1:8" ht="15.75" customHeight="1">
      <c r="A37" s="48" t="s">
        <v>150</v>
      </c>
      <c r="B37" s="48">
        <v>2103</v>
      </c>
      <c r="C37" s="63" t="s">
        <v>315</v>
      </c>
      <c r="D37" s="80"/>
      <c r="E37" s="98"/>
      <c r="F37" s="102" t="s">
        <v>228</v>
      </c>
      <c r="G37" s="116">
        <f>G13/30.4</f>
        <v>38.684210526315795</v>
      </c>
      <c r="H37" s="140"/>
    </row>
    <row r="38" spans="1:8" ht="15.75" customHeight="1">
      <c r="A38" s="49"/>
      <c r="B38" s="49"/>
      <c r="C38" s="64"/>
      <c r="D38" s="80"/>
      <c r="E38" s="99"/>
      <c r="F38" s="109" t="s">
        <v>207</v>
      </c>
      <c r="G38" s="117"/>
      <c r="H38" s="143"/>
    </row>
    <row r="39" spans="1:8" ht="15.75" customHeight="1">
      <c r="A39" s="48" t="s">
        <v>150</v>
      </c>
      <c r="B39" s="48">
        <v>2107</v>
      </c>
      <c r="C39" s="67" t="s">
        <v>296</v>
      </c>
      <c r="D39" s="80"/>
      <c r="E39" s="90" t="s">
        <v>313</v>
      </c>
      <c r="F39" s="102" t="s">
        <v>246</v>
      </c>
      <c r="G39" s="122">
        <f>$G$33*0.99</f>
        <v>38.297368421052639</v>
      </c>
      <c r="H39" s="139" t="s">
        <v>72</v>
      </c>
    </row>
    <row r="40" spans="1:8" ht="15.75" customHeight="1">
      <c r="A40" s="49"/>
      <c r="B40" s="49"/>
      <c r="C40" s="68"/>
      <c r="D40" s="80"/>
      <c r="E40" s="91"/>
      <c r="F40" s="104" t="s">
        <v>207</v>
      </c>
      <c r="G40" s="123"/>
      <c r="H40" s="140"/>
    </row>
    <row r="41" spans="1:8" ht="15.75" customHeight="1">
      <c r="A41" s="48" t="s">
        <v>150</v>
      </c>
      <c r="B41" s="48">
        <v>2108</v>
      </c>
      <c r="C41" s="67" t="s">
        <v>50</v>
      </c>
      <c r="D41" s="80"/>
      <c r="E41" s="91"/>
      <c r="F41" s="102" t="s">
        <v>245</v>
      </c>
      <c r="G41" s="122">
        <f>$G$35*0.99</f>
        <v>38.297368421052639</v>
      </c>
      <c r="H41" s="140"/>
    </row>
    <row r="42" spans="1:8" ht="15.75" customHeight="1">
      <c r="A42" s="49"/>
      <c r="B42" s="49"/>
      <c r="C42" s="68"/>
      <c r="D42" s="80"/>
      <c r="E42" s="91"/>
      <c r="F42" s="104" t="s">
        <v>207</v>
      </c>
      <c r="G42" s="123"/>
      <c r="H42" s="140"/>
    </row>
    <row r="43" spans="1:8" ht="15.75" customHeight="1">
      <c r="A43" s="48" t="s">
        <v>150</v>
      </c>
      <c r="B43" s="48">
        <v>2109</v>
      </c>
      <c r="C43" s="67" t="s">
        <v>231</v>
      </c>
      <c r="D43" s="80"/>
      <c r="E43" s="91"/>
      <c r="F43" s="102" t="s">
        <v>228</v>
      </c>
      <c r="G43" s="122">
        <f>$G$37*0.99</f>
        <v>38.297368421052639</v>
      </c>
      <c r="H43" s="140"/>
    </row>
    <row r="44" spans="1:8" ht="15.75" customHeight="1">
      <c r="A44" s="49"/>
      <c r="B44" s="49"/>
      <c r="C44" s="68"/>
      <c r="D44" s="80"/>
      <c r="E44" s="92"/>
      <c r="F44" s="109" t="s">
        <v>207</v>
      </c>
      <c r="G44" s="123"/>
      <c r="H44" s="143"/>
    </row>
    <row r="45" spans="1:8" ht="15.75" customHeight="1">
      <c r="A45" s="50" t="s">
        <v>150</v>
      </c>
      <c r="B45" s="50">
        <v>2110</v>
      </c>
      <c r="C45" s="69" t="s">
        <v>393</v>
      </c>
      <c r="D45" s="80"/>
      <c r="E45" s="93" t="s">
        <v>140</v>
      </c>
      <c r="F45" s="106" t="s">
        <v>246</v>
      </c>
      <c r="G45" s="124">
        <f>ROUND($G$33*0.99,0)</f>
        <v>38</v>
      </c>
      <c r="H45" s="144" t="s">
        <v>72</v>
      </c>
    </row>
    <row r="46" spans="1:8" ht="15.75" customHeight="1">
      <c r="A46" s="51"/>
      <c r="B46" s="51"/>
      <c r="C46" s="70"/>
      <c r="D46" s="80"/>
      <c r="E46" s="94"/>
      <c r="F46" s="108" t="s">
        <v>207</v>
      </c>
      <c r="G46" s="125"/>
      <c r="H46" s="145"/>
    </row>
    <row r="47" spans="1:8" ht="15.75" customHeight="1">
      <c r="A47" s="50" t="s">
        <v>150</v>
      </c>
      <c r="B47" s="50">
        <v>2111</v>
      </c>
      <c r="C47" s="69" t="s">
        <v>394</v>
      </c>
      <c r="D47" s="80"/>
      <c r="E47" s="94"/>
      <c r="F47" s="106" t="s">
        <v>245</v>
      </c>
      <c r="G47" s="124">
        <f>ROUND($G$35*0.99,0)</f>
        <v>38</v>
      </c>
      <c r="H47" s="145"/>
    </row>
    <row r="48" spans="1:8" ht="15.75" customHeight="1">
      <c r="A48" s="51"/>
      <c r="B48" s="51"/>
      <c r="C48" s="70"/>
      <c r="D48" s="80"/>
      <c r="E48" s="94"/>
      <c r="F48" s="108" t="s">
        <v>207</v>
      </c>
      <c r="G48" s="125"/>
      <c r="H48" s="145"/>
    </row>
    <row r="49" spans="1:8" ht="15.75" customHeight="1">
      <c r="A49" s="50" t="s">
        <v>150</v>
      </c>
      <c r="B49" s="50">
        <v>2112</v>
      </c>
      <c r="C49" s="69" t="s">
        <v>397</v>
      </c>
      <c r="D49" s="80"/>
      <c r="E49" s="94"/>
      <c r="F49" s="106" t="s">
        <v>228</v>
      </c>
      <c r="G49" s="124">
        <f>ROUND($G$37*0.99,0)</f>
        <v>38</v>
      </c>
      <c r="H49" s="145"/>
    </row>
    <row r="50" spans="1:8" ht="15.75" customHeight="1">
      <c r="A50" s="51"/>
      <c r="B50" s="51"/>
      <c r="C50" s="70"/>
      <c r="D50" s="80"/>
      <c r="E50" s="95"/>
      <c r="F50" s="110" t="s">
        <v>207</v>
      </c>
      <c r="G50" s="125"/>
      <c r="H50" s="146"/>
    </row>
    <row r="51" spans="1:8" ht="15.75" customHeight="1">
      <c r="A51" s="50" t="s">
        <v>150</v>
      </c>
      <c r="B51" s="50">
        <v>2113</v>
      </c>
      <c r="C51" s="69" t="s">
        <v>161</v>
      </c>
      <c r="D51" s="80"/>
      <c r="E51" s="96" t="s">
        <v>291</v>
      </c>
      <c r="F51" s="106" t="s">
        <v>246</v>
      </c>
      <c r="G51" s="124">
        <f>G33-(1+1)</f>
        <v>36.684210526315795</v>
      </c>
      <c r="H51" s="144" t="s">
        <v>72</v>
      </c>
    </row>
    <row r="52" spans="1:8" ht="15.75" customHeight="1">
      <c r="A52" s="51"/>
      <c r="B52" s="51"/>
      <c r="C52" s="70"/>
      <c r="D52" s="80"/>
      <c r="E52" s="94"/>
      <c r="F52" s="108" t="s">
        <v>207</v>
      </c>
      <c r="G52" s="125"/>
      <c r="H52" s="145"/>
    </row>
    <row r="53" spans="1:8" ht="15.75" customHeight="1">
      <c r="A53" s="50" t="s">
        <v>150</v>
      </c>
      <c r="B53" s="50">
        <v>2114</v>
      </c>
      <c r="C53" s="69" t="s">
        <v>398</v>
      </c>
      <c r="D53" s="80"/>
      <c r="E53" s="94"/>
      <c r="F53" s="106" t="s">
        <v>245</v>
      </c>
      <c r="G53" s="124">
        <f>G35-(1+1)</f>
        <v>36.684210526315795</v>
      </c>
      <c r="H53" s="145"/>
    </row>
    <row r="54" spans="1:8" ht="15.75" customHeight="1">
      <c r="A54" s="51"/>
      <c r="B54" s="51"/>
      <c r="C54" s="70"/>
      <c r="D54" s="80"/>
      <c r="E54" s="94"/>
      <c r="F54" s="108" t="s">
        <v>207</v>
      </c>
      <c r="G54" s="125"/>
      <c r="H54" s="145"/>
    </row>
    <row r="55" spans="1:8" ht="15.75" customHeight="1">
      <c r="A55" s="50" t="s">
        <v>150</v>
      </c>
      <c r="B55" s="50">
        <v>2115</v>
      </c>
      <c r="C55" s="69" t="s">
        <v>387</v>
      </c>
      <c r="D55" s="80"/>
      <c r="E55" s="94"/>
      <c r="F55" s="106" t="s">
        <v>228</v>
      </c>
      <c r="G55" s="124">
        <f>G37-(1+1)</f>
        <v>36.684210526315795</v>
      </c>
      <c r="H55" s="145"/>
    </row>
    <row r="56" spans="1:8" ht="15.75" customHeight="1">
      <c r="A56" s="51"/>
      <c r="B56" s="51"/>
      <c r="C56" s="70"/>
      <c r="D56" s="81"/>
      <c r="E56" s="95"/>
      <c r="F56" s="110" t="s">
        <v>207</v>
      </c>
      <c r="G56" s="125"/>
      <c r="H56" s="146"/>
    </row>
    <row r="57" spans="1:8" ht="16.5">
      <c r="A57" s="48" t="s">
        <v>150</v>
      </c>
      <c r="B57" s="48">
        <v>2201</v>
      </c>
      <c r="C57" s="63" t="s">
        <v>173</v>
      </c>
      <c r="D57" s="82" t="s">
        <v>9</v>
      </c>
      <c r="E57" s="90"/>
      <c r="F57" s="101" t="s">
        <v>248</v>
      </c>
      <c r="G57" s="126">
        <v>2349</v>
      </c>
      <c r="H57" s="147" t="s">
        <v>0</v>
      </c>
    </row>
    <row r="58" spans="1:8" ht="16.5">
      <c r="A58" s="49"/>
      <c r="B58" s="49"/>
      <c r="C58" s="64"/>
      <c r="D58" s="80"/>
      <c r="E58" s="91"/>
      <c r="F58" s="104" t="s">
        <v>61</v>
      </c>
      <c r="G58" s="127"/>
      <c r="H58" s="148"/>
    </row>
    <row r="59" spans="1:8" ht="16.5">
      <c r="A59" s="48" t="s">
        <v>150</v>
      </c>
      <c r="B59" s="48">
        <v>2202</v>
      </c>
      <c r="C59" s="63" t="s">
        <v>174</v>
      </c>
      <c r="D59" s="80"/>
      <c r="E59" s="91"/>
      <c r="F59" s="102" t="s">
        <v>249</v>
      </c>
      <c r="G59" s="126">
        <v>2349</v>
      </c>
      <c r="H59" s="140"/>
    </row>
    <row r="60" spans="1:8" ht="16.5">
      <c r="A60" s="49"/>
      <c r="B60" s="49"/>
      <c r="C60" s="64"/>
      <c r="D60" s="80"/>
      <c r="E60" s="91"/>
      <c r="F60" s="104" t="s">
        <v>61</v>
      </c>
      <c r="G60" s="127"/>
      <c r="H60" s="140"/>
    </row>
    <row r="61" spans="1:8" ht="16.5">
      <c r="A61" s="48" t="s">
        <v>150</v>
      </c>
      <c r="B61" s="48">
        <v>2203</v>
      </c>
      <c r="C61" s="63" t="s">
        <v>81</v>
      </c>
      <c r="D61" s="80"/>
      <c r="E61" s="91"/>
      <c r="F61" s="102" t="s">
        <v>109</v>
      </c>
      <c r="G61" s="126">
        <v>2349</v>
      </c>
      <c r="H61" s="140"/>
    </row>
    <row r="62" spans="1:8" ht="16.5">
      <c r="A62" s="49"/>
      <c r="B62" s="49"/>
      <c r="C62" s="64"/>
      <c r="D62" s="80"/>
      <c r="E62" s="92"/>
      <c r="F62" s="102" t="s">
        <v>61</v>
      </c>
      <c r="G62" s="127"/>
      <c r="H62" s="143"/>
    </row>
    <row r="63" spans="1:8" ht="16.5">
      <c r="A63" s="48" t="s">
        <v>150</v>
      </c>
      <c r="B63" s="48">
        <v>2204</v>
      </c>
      <c r="C63" s="63" t="s">
        <v>288</v>
      </c>
      <c r="D63" s="80"/>
      <c r="E63" s="90" t="s">
        <v>313</v>
      </c>
      <c r="F63" s="101" t="s">
        <v>248</v>
      </c>
      <c r="G63" s="126">
        <f>$G$57*0.99</f>
        <v>2325.5099999999998</v>
      </c>
      <c r="H63" s="147" t="s">
        <v>0</v>
      </c>
    </row>
    <row r="64" spans="1:8" ht="16.5">
      <c r="A64" s="49"/>
      <c r="B64" s="49"/>
      <c r="C64" s="64"/>
      <c r="D64" s="80"/>
      <c r="E64" s="91"/>
      <c r="F64" s="104" t="s">
        <v>61</v>
      </c>
      <c r="G64" s="127"/>
      <c r="H64" s="148"/>
    </row>
    <row r="65" spans="1:8" ht="16.5">
      <c r="A65" s="48" t="s">
        <v>150</v>
      </c>
      <c r="B65" s="48">
        <v>2205</v>
      </c>
      <c r="C65" s="63" t="s">
        <v>345</v>
      </c>
      <c r="D65" s="80"/>
      <c r="E65" s="91"/>
      <c r="F65" s="102" t="s">
        <v>249</v>
      </c>
      <c r="G65" s="126">
        <f>$G$59*0.99</f>
        <v>2325.5099999999998</v>
      </c>
      <c r="H65" s="140"/>
    </row>
    <row r="66" spans="1:8" ht="16.5">
      <c r="A66" s="49"/>
      <c r="B66" s="49"/>
      <c r="C66" s="64"/>
      <c r="D66" s="80"/>
      <c r="E66" s="91"/>
      <c r="F66" s="104" t="s">
        <v>61</v>
      </c>
      <c r="G66" s="127"/>
      <c r="H66" s="140"/>
    </row>
    <row r="67" spans="1:8" ht="16.5">
      <c r="A67" s="48" t="s">
        <v>150</v>
      </c>
      <c r="B67" s="48">
        <v>2206</v>
      </c>
      <c r="C67" s="63" t="s">
        <v>110</v>
      </c>
      <c r="D67" s="80"/>
      <c r="E67" s="91"/>
      <c r="F67" s="102" t="s">
        <v>109</v>
      </c>
      <c r="G67" s="126">
        <f>$G$61*0.99</f>
        <v>2325.5099999999998</v>
      </c>
      <c r="H67" s="140"/>
    </row>
    <row r="68" spans="1:8" ht="16.5">
      <c r="A68" s="49"/>
      <c r="B68" s="49"/>
      <c r="C68" s="64"/>
      <c r="D68" s="80"/>
      <c r="E68" s="92"/>
      <c r="F68" s="102" t="s">
        <v>61</v>
      </c>
      <c r="G68" s="127"/>
      <c r="H68" s="143"/>
    </row>
    <row r="69" spans="1:8" ht="16.5">
      <c r="A69" s="50" t="s">
        <v>150</v>
      </c>
      <c r="B69" s="50">
        <v>2207</v>
      </c>
      <c r="C69" s="65" t="s">
        <v>399</v>
      </c>
      <c r="D69" s="80"/>
      <c r="E69" s="93" t="s">
        <v>140</v>
      </c>
      <c r="F69" s="105" t="s">
        <v>248</v>
      </c>
      <c r="G69" s="128">
        <f>ROUND($G$57*0.99,0)</f>
        <v>2326</v>
      </c>
      <c r="H69" s="149" t="s">
        <v>0</v>
      </c>
    </row>
    <row r="70" spans="1:8" ht="16.5">
      <c r="A70" s="51"/>
      <c r="B70" s="51"/>
      <c r="C70" s="66"/>
      <c r="D70" s="80"/>
      <c r="E70" s="94"/>
      <c r="F70" s="108" t="s">
        <v>61</v>
      </c>
      <c r="G70" s="129"/>
      <c r="H70" s="150"/>
    </row>
    <row r="71" spans="1:8" ht="16.5">
      <c r="A71" s="50" t="s">
        <v>150</v>
      </c>
      <c r="B71" s="50">
        <v>2208</v>
      </c>
      <c r="C71" s="65" t="s">
        <v>400</v>
      </c>
      <c r="D71" s="80"/>
      <c r="E71" s="94"/>
      <c r="F71" s="106" t="s">
        <v>249</v>
      </c>
      <c r="G71" s="128">
        <f>ROUND($G$59*0.99,0)</f>
        <v>2326</v>
      </c>
      <c r="H71" s="145"/>
    </row>
    <row r="72" spans="1:8" ht="16.5">
      <c r="A72" s="51"/>
      <c r="B72" s="51"/>
      <c r="C72" s="66"/>
      <c r="D72" s="80"/>
      <c r="E72" s="94"/>
      <c r="F72" s="108" t="s">
        <v>61</v>
      </c>
      <c r="G72" s="129"/>
      <c r="H72" s="145"/>
    </row>
    <row r="73" spans="1:8" ht="16.5">
      <c r="A73" s="50" t="s">
        <v>150</v>
      </c>
      <c r="B73" s="50">
        <v>2209</v>
      </c>
      <c r="C73" s="65" t="s">
        <v>93</v>
      </c>
      <c r="D73" s="80"/>
      <c r="E73" s="94"/>
      <c r="F73" s="106" t="s">
        <v>109</v>
      </c>
      <c r="G73" s="128">
        <f>ROUND($G$61*0.99,0)</f>
        <v>2326</v>
      </c>
      <c r="H73" s="145"/>
    </row>
    <row r="74" spans="1:8" ht="16.5">
      <c r="A74" s="51"/>
      <c r="B74" s="51"/>
      <c r="C74" s="66"/>
      <c r="D74" s="80"/>
      <c r="E74" s="95"/>
      <c r="F74" s="106" t="s">
        <v>61</v>
      </c>
      <c r="G74" s="129"/>
      <c r="H74" s="146"/>
    </row>
    <row r="75" spans="1:8" ht="16.5">
      <c r="A75" s="50" t="s">
        <v>150</v>
      </c>
      <c r="B75" s="50">
        <v>2210</v>
      </c>
      <c r="C75" s="65" t="s">
        <v>40</v>
      </c>
      <c r="D75" s="80"/>
      <c r="E75" s="96" t="s">
        <v>396</v>
      </c>
      <c r="F75" s="105" t="s">
        <v>248</v>
      </c>
      <c r="G75" s="130">
        <f>G57-(23+23)</f>
        <v>2303</v>
      </c>
      <c r="H75" s="149" t="s">
        <v>0</v>
      </c>
    </row>
    <row r="76" spans="1:8" ht="16.5">
      <c r="A76" s="51"/>
      <c r="B76" s="51"/>
      <c r="C76" s="66"/>
      <c r="D76" s="80"/>
      <c r="E76" s="94"/>
      <c r="F76" s="108" t="s">
        <v>61</v>
      </c>
      <c r="G76" s="130"/>
      <c r="H76" s="150"/>
    </row>
    <row r="77" spans="1:8" ht="16.5">
      <c r="A77" s="50" t="s">
        <v>150</v>
      </c>
      <c r="B77" s="50">
        <v>2211</v>
      </c>
      <c r="C77" s="65" t="s">
        <v>401</v>
      </c>
      <c r="D77" s="80"/>
      <c r="E77" s="94"/>
      <c r="F77" s="106" t="s">
        <v>249</v>
      </c>
      <c r="G77" s="130">
        <f>G59-(23+23)</f>
        <v>2303</v>
      </c>
      <c r="H77" s="145"/>
    </row>
    <row r="78" spans="1:8" ht="16.5">
      <c r="A78" s="51"/>
      <c r="B78" s="51"/>
      <c r="C78" s="66"/>
      <c r="D78" s="80"/>
      <c r="E78" s="94"/>
      <c r="F78" s="108" t="s">
        <v>61</v>
      </c>
      <c r="G78" s="130"/>
      <c r="H78" s="145"/>
    </row>
    <row r="79" spans="1:8" ht="16.5">
      <c r="A79" s="50" t="s">
        <v>150</v>
      </c>
      <c r="B79" s="50">
        <v>2212</v>
      </c>
      <c r="C79" s="65" t="s">
        <v>137</v>
      </c>
      <c r="D79" s="80"/>
      <c r="E79" s="94"/>
      <c r="F79" s="106" t="s">
        <v>109</v>
      </c>
      <c r="G79" s="130">
        <f>G61-(23+23)</f>
        <v>2303</v>
      </c>
      <c r="H79" s="145"/>
    </row>
    <row r="80" spans="1:8" ht="16.5">
      <c r="A80" s="51"/>
      <c r="B80" s="51"/>
      <c r="C80" s="66"/>
      <c r="D80" s="80"/>
      <c r="E80" s="95"/>
      <c r="F80" s="106" t="s">
        <v>61</v>
      </c>
      <c r="G80" s="130"/>
      <c r="H80" s="146"/>
    </row>
    <row r="81" spans="1:8" ht="16.5">
      <c r="A81" s="48" t="s">
        <v>150</v>
      </c>
      <c r="B81" s="48">
        <v>2301</v>
      </c>
      <c r="C81" s="63" t="s">
        <v>176</v>
      </c>
      <c r="D81" s="80"/>
      <c r="E81" s="90"/>
      <c r="F81" s="103" t="s">
        <v>248</v>
      </c>
      <c r="G81" s="116">
        <f>G57/30.4</f>
        <v>77.26973684210526</v>
      </c>
      <c r="H81" s="139" t="s">
        <v>72</v>
      </c>
    </row>
    <row r="82" spans="1:8" ht="16.5">
      <c r="A82" s="49"/>
      <c r="B82" s="49"/>
      <c r="C82" s="64"/>
      <c r="D82" s="80"/>
      <c r="E82" s="91"/>
      <c r="F82" s="102" t="s">
        <v>257</v>
      </c>
      <c r="G82" s="117"/>
      <c r="H82" s="140"/>
    </row>
    <row r="83" spans="1:8" ht="16.5">
      <c r="A83" s="48" t="s">
        <v>150</v>
      </c>
      <c r="B83" s="48">
        <v>2302</v>
      </c>
      <c r="C83" s="63" t="s">
        <v>67</v>
      </c>
      <c r="D83" s="80"/>
      <c r="E83" s="91"/>
      <c r="F83" s="103" t="s">
        <v>249</v>
      </c>
      <c r="G83" s="116">
        <f>G59/30.4</f>
        <v>77.26973684210526</v>
      </c>
      <c r="H83" s="140"/>
    </row>
    <row r="84" spans="1:8" ht="16.5">
      <c r="A84" s="49"/>
      <c r="B84" s="49"/>
      <c r="C84" s="64"/>
      <c r="D84" s="80"/>
      <c r="E84" s="91"/>
      <c r="F84" s="102" t="s">
        <v>257</v>
      </c>
      <c r="G84" s="117"/>
      <c r="H84" s="140"/>
    </row>
    <row r="85" spans="1:8" ht="16.5">
      <c r="A85" s="48" t="s">
        <v>150</v>
      </c>
      <c r="B85" s="48">
        <v>2303</v>
      </c>
      <c r="C85" s="63" t="s">
        <v>56</v>
      </c>
      <c r="D85" s="80"/>
      <c r="E85" s="91"/>
      <c r="F85" s="103" t="s">
        <v>109</v>
      </c>
      <c r="G85" s="116">
        <f>G61/30.4</f>
        <v>77.26973684210526</v>
      </c>
      <c r="H85" s="140"/>
    </row>
    <row r="86" spans="1:8" ht="16.5">
      <c r="A86" s="49"/>
      <c r="B86" s="49"/>
      <c r="C86" s="64"/>
      <c r="D86" s="80"/>
      <c r="E86" s="92"/>
      <c r="F86" s="102" t="s">
        <v>257</v>
      </c>
      <c r="G86" s="117"/>
      <c r="H86" s="143"/>
    </row>
    <row r="87" spans="1:8" ht="16.5">
      <c r="A87" s="48" t="s">
        <v>150</v>
      </c>
      <c r="B87" s="48">
        <v>2304</v>
      </c>
      <c r="C87" s="63" t="s">
        <v>244</v>
      </c>
      <c r="D87" s="80"/>
      <c r="E87" s="90" t="s">
        <v>313</v>
      </c>
      <c r="F87" s="103" t="s">
        <v>248</v>
      </c>
      <c r="G87" s="116">
        <f>$G$81*0.99</f>
        <v>76.497039473684211</v>
      </c>
      <c r="H87" s="139" t="s">
        <v>72</v>
      </c>
    </row>
    <row r="88" spans="1:8" ht="16.5">
      <c r="A88" s="49"/>
      <c r="B88" s="49"/>
      <c r="C88" s="64"/>
      <c r="D88" s="80"/>
      <c r="E88" s="91"/>
      <c r="F88" s="102" t="s">
        <v>257</v>
      </c>
      <c r="G88" s="117"/>
      <c r="H88" s="140"/>
    </row>
    <row r="89" spans="1:8" ht="16.5">
      <c r="A89" s="48" t="s">
        <v>150</v>
      </c>
      <c r="B89" s="48">
        <v>2305</v>
      </c>
      <c r="C89" s="63" t="s">
        <v>346</v>
      </c>
      <c r="D89" s="80"/>
      <c r="E89" s="91"/>
      <c r="F89" s="103" t="s">
        <v>249</v>
      </c>
      <c r="G89" s="116">
        <f>$G$83*0.99</f>
        <v>76.497039473684211</v>
      </c>
      <c r="H89" s="140"/>
    </row>
    <row r="90" spans="1:8" ht="16.5">
      <c r="A90" s="49"/>
      <c r="B90" s="49"/>
      <c r="C90" s="64"/>
      <c r="D90" s="80"/>
      <c r="E90" s="91"/>
      <c r="F90" s="102" t="s">
        <v>257</v>
      </c>
      <c r="G90" s="117"/>
      <c r="H90" s="140"/>
    </row>
    <row r="91" spans="1:8" ht="16.5">
      <c r="A91" s="48" t="s">
        <v>150</v>
      </c>
      <c r="B91" s="48">
        <v>2306</v>
      </c>
      <c r="C91" s="63" t="s">
        <v>347</v>
      </c>
      <c r="D91" s="80"/>
      <c r="E91" s="91"/>
      <c r="F91" s="103" t="s">
        <v>109</v>
      </c>
      <c r="G91" s="116">
        <f>$G$85*0.99</f>
        <v>76.497039473684211</v>
      </c>
      <c r="H91" s="140"/>
    </row>
    <row r="92" spans="1:8" ht="16.5">
      <c r="A92" s="49"/>
      <c r="B92" s="49"/>
      <c r="C92" s="64"/>
      <c r="D92" s="80"/>
      <c r="E92" s="92"/>
      <c r="F92" s="102" t="s">
        <v>257</v>
      </c>
      <c r="G92" s="117"/>
      <c r="H92" s="143"/>
    </row>
    <row r="93" spans="1:8" ht="16.5">
      <c r="A93" s="50" t="s">
        <v>150</v>
      </c>
      <c r="B93" s="50">
        <v>2307</v>
      </c>
      <c r="C93" s="65" t="s">
        <v>259</v>
      </c>
      <c r="D93" s="80"/>
      <c r="E93" s="93" t="s">
        <v>140</v>
      </c>
      <c r="F93" s="107" t="s">
        <v>248</v>
      </c>
      <c r="G93" s="131">
        <f>ROUND($G$81*0.99,0)</f>
        <v>76</v>
      </c>
      <c r="H93" s="144" t="s">
        <v>72</v>
      </c>
    </row>
    <row r="94" spans="1:8" ht="16.5">
      <c r="A94" s="51"/>
      <c r="B94" s="51"/>
      <c r="C94" s="66"/>
      <c r="D94" s="80"/>
      <c r="E94" s="94"/>
      <c r="F94" s="106" t="s">
        <v>257</v>
      </c>
      <c r="G94" s="132"/>
      <c r="H94" s="145"/>
    </row>
    <row r="95" spans="1:8" ht="16.5">
      <c r="A95" s="50" t="s">
        <v>150</v>
      </c>
      <c r="B95" s="50">
        <v>2308</v>
      </c>
      <c r="C95" s="65" t="s">
        <v>402</v>
      </c>
      <c r="D95" s="80"/>
      <c r="E95" s="94"/>
      <c r="F95" s="107" t="s">
        <v>249</v>
      </c>
      <c r="G95" s="131">
        <f>ROUND($G$83*0.99,0)</f>
        <v>76</v>
      </c>
      <c r="H95" s="145"/>
    </row>
    <row r="96" spans="1:8" ht="16.5">
      <c r="A96" s="51"/>
      <c r="B96" s="51"/>
      <c r="C96" s="66"/>
      <c r="D96" s="80"/>
      <c r="E96" s="94"/>
      <c r="F96" s="106" t="s">
        <v>257</v>
      </c>
      <c r="G96" s="132"/>
      <c r="H96" s="145"/>
    </row>
    <row r="97" spans="1:8" ht="16.5">
      <c r="A97" s="50" t="s">
        <v>150</v>
      </c>
      <c r="B97" s="50">
        <v>2309</v>
      </c>
      <c r="C97" s="65" t="s">
        <v>403</v>
      </c>
      <c r="D97" s="80"/>
      <c r="E97" s="94"/>
      <c r="F97" s="107" t="s">
        <v>109</v>
      </c>
      <c r="G97" s="131">
        <f>ROUND($G$85*0.99,0)</f>
        <v>76</v>
      </c>
      <c r="H97" s="145"/>
    </row>
    <row r="98" spans="1:8" ht="16.5">
      <c r="A98" s="51"/>
      <c r="B98" s="51"/>
      <c r="C98" s="66"/>
      <c r="D98" s="80"/>
      <c r="E98" s="95"/>
      <c r="F98" s="106" t="s">
        <v>257</v>
      </c>
      <c r="G98" s="132"/>
      <c r="H98" s="146"/>
    </row>
    <row r="99" spans="1:8" ht="16.5">
      <c r="A99" s="50" t="s">
        <v>150</v>
      </c>
      <c r="B99" s="50">
        <v>2310</v>
      </c>
      <c r="C99" s="65" t="s">
        <v>215</v>
      </c>
      <c r="D99" s="80"/>
      <c r="E99" s="96" t="s">
        <v>405</v>
      </c>
      <c r="F99" s="107" t="s">
        <v>248</v>
      </c>
      <c r="G99" s="130">
        <f>G81-(1+1)</f>
        <v>75.26973684210526</v>
      </c>
      <c r="H99" s="151" t="s">
        <v>72</v>
      </c>
    </row>
    <row r="100" spans="1:8" ht="16.5">
      <c r="A100" s="51"/>
      <c r="B100" s="51"/>
      <c r="C100" s="66"/>
      <c r="D100" s="80"/>
      <c r="E100" s="94"/>
      <c r="F100" s="106" t="s">
        <v>257</v>
      </c>
      <c r="G100" s="130"/>
      <c r="H100" s="152"/>
    </row>
    <row r="101" spans="1:8" ht="16.5">
      <c r="A101" s="50" t="s">
        <v>150</v>
      </c>
      <c r="B101" s="50">
        <v>2311</v>
      </c>
      <c r="C101" s="65" t="s">
        <v>368</v>
      </c>
      <c r="D101" s="80"/>
      <c r="E101" s="94"/>
      <c r="F101" s="107" t="s">
        <v>249</v>
      </c>
      <c r="G101" s="130">
        <f>G83-(1+1)</f>
        <v>75.26973684210526</v>
      </c>
      <c r="H101" s="152"/>
    </row>
    <row r="102" spans="1:8" ht="16.5">
      <c r="A102" s="51"/>
      <c r="B102" s="51"/>
      <c r="C102" s="66"/>
      <c r="D102" s="80"/>
      <c r="E102" s="94"/>
      <c r="F102" s="106" t="s">
        <v>257</v>
      </c>
      <c r="G102" s="130"/>
      <c r="H102" s="152"/>
    </row>
    <row r="103" spans="1:8" ht="16.5">
      <c r="A103" s="50" t="s">
        <v>150</v>
      </c>
      <c r="B103" s="50">
        <v>2312</v>
      </c>
      <c r="C103" s="65" t="s">
        <v>404</v>
      </c>
      <c r="D103" s="80"/>
      <c r="E103" s="94"/>
      <c r="F103" s="107" t="s">
        <v>109</v>
      </c>
      <c r="G103" s="130">
        <f>G85-(1+1)</f>
        <v>75.26973684210526</v>
      </c>
      <c r="H103" s="152"/>
    </row>
    <row r="104" spans="1:8" ht="16.5">
      <c r="A104" s="51"/>
      <c r="B104" s="51"/>
      <c r="C104" s="66"/>
      <c r="D104" s="81"/>
      <c r="E104" s="95"/>
      <c r="F104" s="110" t="s">
        <v>257</v>
      </c>
      <c r="G104" s="130"/>
      <c r="H104" s="153"/>
    </row>
    <row r="105" spans="1:8" ht="16.5">
      <c r="A105" s="48" t="s">
        <v>150</v>
      </c>
      <c r="B105" s="48">
        <v>2401</v>
      </c>
      <c r="C105" s="71" t="s">
        <v>177</v>
      </c>
      <c r="D105" s="83" t="s">
        <v>12</v>
      </c>
      <c r="E105" s="90"/>
      <c r="F105" s="101" t="s">
        <v>250</v>
      </c>
      <c r="G105" s="126">
        <v>3727</v>
      </c>
      <c r="H105" s="154" t="s">
        <v>0</v>
      </c>
    </row>
    <row r="106" spans="1:8" ht="16.5">
      <c r="A106" s="49"/>
      <c r="B106" s="49"/>
      <c r="C106" s="72"/>
      <c r="D106" s="84"/>
      <c r="E106" s="91"/>
      <c r="F106" s="102" t="s">
        <v>274</v>
      </c>
      <c r="G106" s="133"/>
      <c r="H106" s="155"/>
    </row>
    <row r="107" spans="1:8" ht="16.5">
      <c r="A107" s="48" t="s">
        <v>150</v>
      </c>
      <c r="B107" s="48">
        <v>2402</v>
      </c>
      <c r="C107" s="71" t="s">
        <v>167</v>
      </c>
      <c r="D107" s="84"/>
      <c r="E107" s="91"/>
      <c r="F107" s="103" t="s">
        <v>151</v>
      </c>
      <c r="G107" s="134">
        <v>3727</v>
      </c>
      <c r="H107" s="155"/>
    </row>
    <row r="108" spans="1:8" ht="16.5">
      <c r="A108" s="49"/>
      <c r="B108" s="49"/>
      <c r="C108" s="72"/>
      <c r="D108" s="84"/>
      <c r="E108" s="91"/>
      <c r="F108" s="104" t="s">
        <v>274</v>
      </c>
      <c r="G108" s="133"/>
      <c r="H108" s="155"/>
    </row>
    <row r="109" spans="1:8" ht="16.5">
      <c r="A109" s="48" t="s">
        <v>150</v>
      </c>
      <c r="B109" s="48">
        <v>2403</v>
      </c>
      <c r="C109" s="71" t="s">
        <v>58</v>
      </c>
      <c r="D109" s="84"/>
      <c r="E109" s="91"/>
      <c r="F109" s="102" t="s">
        <v>251</v>
      </c>
      <c r="G109" s="134">
        <v>3727</v>
      </c>
      <c r="H109" s="155"/>
    </row>
    <row r="110" spans="1:8" ht="16.5">
      <c r="A110" s="49"/>
      <c r="B110" s="49"/>
      <c r="C110" s="72"/>
      <c r="D110" s="84"/>
      <c r="E110" s="92"/>
      <c r="F110" s="102" t="s">
        <v>274</v>
      </c>
      <c r="G110" s="127"/>
      <c r="H110" s="156"/>
    </row>
    <row r="111" spans="1:8" ht="16.5">
      <c r="A111" s="48" t="s">
        <v>150</v>
      </c>
      <c r="B111" s="48">
        <v>2404</v>
      </c>
      <c r="C111" s="71" t="s">
        <v>348</v>
      </c>
      <c r="D111" s="84"/>
      <c r="E111" s="90" t="s">
        <v>313</v>
      </c>
      <c r="F111" s="101" t="s">
        <v>250</v>
      </c>
      <c r="G111" s="135">
        <f>G105*0.99</f>
        <v>3689.73</v>
      </c>
      <c r="H111" s="140" t="s">
        <v>0</v>
      </c>
    </row>
    <row r="112" spans="1:8" ht="16.5">
      <c r="A112" s="49"/>
      <c r="B112" s="49"/>
      <c r="C112" s="72"/>
      <c r="D112" s="84"/>
      <c r="E112" s="91"/>
      <c r="F112" s="102" t="s">
        <v>274</v>
      </c>
      <c r="G112" s="117"/>
      <c r="H112" s="140"/>
    </row>
    <row r="113" spans="1:8" ht="16.5">
      <c r="A113" s="48" t="s">
        <v>150</v>
      </c>
      <c r="B113" s="48">
        <v>2405</v>
      </c>
      <c r="C113" s="71" t="s">
        <v>349</v>
      </c>
      <c r="D113" s="84"/>
      <c r="E113" s="91"/>
      <c r="F113" s="103" t="s">
        <v>151</v>
      </c>
      <c r="G113" s="116">
        <f>G107*0.99</f>
        <v>3689.73</v>
      </c>
      <c r="H113" s="140"/>
    </row>
    <row r="114" spans="1:8" ht="16.5">
      <c r="A114" s="49"/>
      <c r="B114" s="49"/>
      <c r="C114" s="72"/>
      <c r="D114" s="84"/>
      <c r="E114" s="91"/>
      <c r="F114" s="104" t="s">
        <v>274</v>
      </c>
      <c r="G114" s="117"/>
      <c r="H114" s="140"/>
    </row>
    <row r="115" spans="1:8" ht="16.5">
      <c r="A115" s="48" t="s">
        <v>150</v>
      </c>
      <c r="B115" s="48">
        <v>2406</v>
      </c>
      <c r="C115" s="71" t="s">
        <v>127</v>
      </c>
      <c r="D115" s="84"/>
      <c r="E115" s="91"/>
      <c r="F115" s="102" t="s">
        <v>251</v>
      </c>
      <c r="G115" s="116">
        <f>G109*0.99</f>
        <v>3689.73</v>
      </c>
      <c r="H115" s="140"/>
    </row>
    <row r="116" spans="1:8" ht="16.5">
      <c r="A116" s="49"/>
      <c r="B116" s="49"/>
      <c r="C116" s="72"/>
      <c r="D116" s="84"/>
      <c r="E116" s="92"/>
      <c r="F116" s="102" t="s">
        <v>274</v>
      </c>
      <c r="G116" s="117"/>
      <c r="H116" s="143"/>
    </row>
    <row r="117" spans="1:8" ht="16.5">
      <c r="A117" s="50" t="s">
        <v>150</v>
      </c>
      <c r="B117" s="50">
        <v>2407</v>
      </c>
      <c r="C117" s="73" t="s">
        <v>406</v>
      </c>
      <c r="D117" s="84"/>
      <c r="E117" s="93" t="s">
        <v>140</v>
      </c>
      <c r="F117" s="105" t="s">
        <v>250</v>
      </c>
      <c r="G117" s="128">
        <f>ROUND($G$105*0.99,0)</f>
        <v>3690</v>
      </c>
      <c r="H117" s="144" t="s">
        <v>0</v>
      </c>
    </row>
    <row r="118" spans="1:8" ht="16.5">
      <c r="A118" s="51"/>
      <c r="B118" s="51"/>
      <c r="C118" s="74"/>
      <c r="D118" s="84"/>
      <c r="E118" s="94"/>
      <c r="F118" s="106" t="s">
        <v>274</v>
      </c>
      <c r="G118" s="129"/>
      <c r="H118" s="145"/>
    </row>
    <row r="119" spans="1:8" ht="16.5">
      <c r="A119" s="50" t="s">
        <v>150</v>
      </c>
      <c r="B119" s="50">
        <v>2408</v>
      </c>
      <c r="C119" s="73" t="s">
        <v>407</v>
      </c>
      <c r="D119" s="84"/>
      <c r="E119" s="94"/>
      <c r="F119" s="107" t="s">
        <v>151</v>
      </c>
      <c r="G119" s="128">
        <f>ROUND($G$107*0.99,0)</f>
        <v>3690</v>
      </c>
      <c r="H119" s="145"/>
    </row>
    <row r="120" spans="1:8" ht="16.5">
      <c r="A120" s="51"/>
      <c r="B120" s="51"/>
      <c r="C120" s="74"/>
      <c r="D120" s="84"/>
      <c r="E120" s="94"/>
      <c r="F120" s="108" t="s">
        <v>274</v>
      </c>
      <c r="G120" s="129"/>
      <c r="H120" s="145"/>
    </row>
    <row r="121" spans="1:8" ht="16.5">
      <c r="A121" s="50" t="s">
        <v>150</v>
      </c>
      <c r="B121" s="50">
        <v>2409</v>
      </c>
      <c r="C121" s="73" t="s">
        <v>408</v>
      </c>
      <c r="D121" s="84"/>
      <c r="E121" s="94"/>
      <c r="F121" s="106" t="s">
        <v>251</v>
      </c>
      <c r="G121" s="128">
        <f>ROUND($G$109*0.99,0)</f>
        <v>3690</v>
      </c>
      <c r="H121" s="145"/>
    </row>
    <row r="122" spans="1:8" ht="16.5">
      <c r="A122" s="51"/>
      <c r="B122" s="51"/>
      <c r="C122" s="74"/>
      <c r="D122" s="84"/>
      <c r="E122" s="95"/>
      <c r="F122" s="106" t="s">
        <v>274</v>
      </c>
      <c r="G122" s="129"/>
      <c r="H122" s="146"/>
    </row>
    <row r="123" spans="1:8" ht="16.5">
      <c r="A123" s="50" t="s">
        <v>150</v>
      </c>
      <c r="B123" s="50">
        <v>2410</v>
      </c>
      <c r="C123" s="73" t="s">
        <v>409</v>
      </c>
      <c r="D123" s="84"/>
      <c r="E123" s="96" t="s">
        <v>122</v>
      </c>
      <c r="F123" s="105" t="s">
        <v>250</v>
      </c>
      <c r="G123" s="130">
        <f>G105-(37+37)</f>
        <v>3653</v>
      </c>
      <c r="H123" s="144" t="s">
        <v>0</v>
      </c>
    </row>
    <row r="124" spans="1:8" ht="16.5">
      <c r="A124" s="51"/>
      <c r="B124" s="51"/>
      <c r="C124" s="74"/>
      <c r="D124" s="84"/>
      <c r="E124" s="94"/>
      <c r="F124" s="106" t="s">
        <v>274</v>
      </c>
      <c r="G124" s="130"/>
      <c r="H124" s="145"/>
    </row>
    <row r="125" spans="1:8" ht="16.5">
      <c r="A125" s="50" t="s">
        <v>150</v>
      </c>
      <c r="B125" s="50">
        <v>2411</v>
      </c>
      <c r="C125" s="73" t="s">
        <v>410</v>
      </c>
      <c r="D125" s="84"/>
      <c r="E125" s="94"/>
      <c r="F125" s="107" t="s">
        <v>151</v>
      </c>
      <c r="G125" s="130">
        <f>G107-(37+37)</f>
        <v>3653</v>
      </c>
      <c r="H125" s="145"/>
    </row>
    <row r="126" spans="1:8" ht="16.5">
      <c r="A126" s="51"/>
      <c r="B126" s="51"/>
      <c r="C126" s="74"/>
      <c r="D126" s="84"/>
      <c r="E126" s="94"/>
      <c r="F126" s="108" t="s">
        <v>274</v>
      </c>
      <c r="G126" s="130"/>
      <c r="H126" s="145"/>
    </row>
    <row r="127" spans="1:8" ht="16.5">
      <c r="A127" s="50" t="s">
        <v>150</v>
      </c>
      <c r="B127" s="50">
        <v>2412</v>
      </c>
      <c r="C127" s="73" t="s">
        <v>382</v>
      </c>
      <c r="D127" s="84"/>
      <c r="E127" s="94"/>
      <c r="F127" s="106" t="s">
        <v>251</v>
      </c>
      <c r="G127" s="130">
        <f>G109-(37+37)</f>
        <v>3653</v>
      </c>
      <c r="H127" s="145"/>
    </row>
    <row r="128" spans="1:8" ht="16.5">
      <c r="A128" s="51"/>
      <c r="B128" s="51"/>
      <c r="C128" s="74"/>
      <c r="D128" s="84"/>
      <c r="E128" s="95"/>
      <c r="F128" s="106" t="s">
        <v>274</v>
      </c>
      <c r="G128" s="130"/>
      <c r="H128" s="146"/>
    </row>
    <row r="129" spans="1:8" ht="16.5">
      <c r="A129" s="48" t="s">
        <v>150</v>
      </c>
      <c r="B129" s="48">
        <v>2501</v>
      </c>
      <c r="C129" s="71" t="s">
        <v>166</v>
      </c>
      <c r="D129" s="84"/>
      <c r="E129" s="90"/>
      <c r="F129" s="103" t="s">
        <v>250</v>
      </c>
      <c r="G129" s="116">
        <f>G105/30.4</f>
        <v>122.59868421052632</v>
      </c>
      <c r="H129" s="139" t="s">
        <v>72</v>
      </c>
    </row>
    <row r="130" spans="1:8" ht="16.5">
      <c r="A130" s="49"/>
      <c r="B130" s="49"/>
      <c r="C130" s="72"/>
      <c r="D130" s="84"/>
      <c r="E130" s="91"/>
      <c r="F130" s="102" t="s">
        <v>132</v>
      </c>
      <c r="G130" s="117"/>
      <c r="H130" s="140"/>
    </row>
    <row r="131" spans="1:8" ht="16.5">
      <c r="A131" s="48" t="s">
        <v>150</v>
      </c>
      <c r="B131" s="48">
        <v>2502</v>
      </c>
      <c r="C131" s="71" t="s">
        <v>3</v>
      </c>
      <c r="D131" s="84"/>
      <c r="E131" s="91"/>
      <c r="F131" s="103" t="s">
        <v>151</v>
      </c>
      <c r="G131" s="116">
        <f>G107/30.4</f>
        <v>122.59868421052632</v>
      </c>
      <c r="H131" s="140"/>
    </row>
    <row r="132" spans="1:8" ht="16.5">
      <c r="A132" s="49"/>
      <c r="B132" s="49"/>
      <c r="C132" s="72"/>
      <c r="D132" s="84"/>
      <c r="E132" s="91"/>
      <c r="F132" s="104" t="s">
        <v>132</v>
      </c>
      <c r="G132" s="117"/>
      <c r="H132" s="140"/>
    </row>
    <row r="133" spans="1:8" ht="16.5">
      <c r="A133" s="48" t="s">
        <v>150</v>
      </c>
      <c r="B133" s="48">
        <v>2503</v>
      </c>
      <c r="C133" s="71" t="s">
        <v>52</v>
      </c>
      <c r="D133" s="84"/>
      <c r="E133" s="91"/>
      <c r="F133" s="102" t="s">
        <v>251</v>
      </c>
      <c r="G133" s="116">
        <f>G109/30.4</f>
        <v>122.59868421052632</v>
      </c>
      <c r="H133" s="140"/>
    </row>
    <row r="134" spans="1:8" ht="16.5">
      <c r="A134" s="49"/>
      <c r="B134" s="49"/>
      <c r="C134" s="72"/>
      <c r="D134" s="84"/>
      <c r="E134" s="92"/>
      <c r="F134" s="109" t="s">
        <v>132</v>
      </c>
      <c r="G134" s="117"/>
      <c r="H134" s="143"/>
    </row>
    <row r="135" spans="1:8" ht="16.5">
      <c r="A135" s="48" t="s">
        <v>150</v>
      </c>
      <c r="B135" s="48">
        <v>2504</v>
      </c>
      <c r="C135" s="71" t="s">
        <v>350</v>
      </c>
      <c r="D135" s="84"/>
      <c r="E135" s="90" t="s">
        <v>313</v>
      </c>
      <c r="F135" s="103" t="s">
        <v>250</v>
      </c>
      <c r="G135" s="116">
        <v>122</v>
      </c>
      <c r="H135" s="139" t="s">
        <v>72</v>
      </c>
    </row>
    <row r="136" spans="1:8" ht="16.5">
      <c r="A136" s="49"/>
      <c r="B136" s="49"/>
      <c r="C136" s="72"/>
      <c r="D136" s="84"/>
      <c r="E136" s="91"/>
      <c r="F136" s="102" t="s">
        <v>132</v>
      </c>
      <c r="G136" s="117"/>
      <c r="H136" s="140"/>
    </row>
    <row r="137" spans="1:8" ht="16.5">
      <c r="A137" s="48" t="s">
        <v>150</v>
      </c>
      <c r="B137" s="48">
        <v>2505</v>
      </c>
      <c r="C137" s="71" t="s">
        <v>316</v>
      </c>
      <c r="D137" s="84"/>
      <c r="E137" s="91"/>
      <c r="F137" s="103" t="s">
        <v>151</v>
      </c>
      <c r="G137" s="116">
        <v>122</v>
      </c>
      <c r="H137" s="140"/>
    </row>
    <row r="138" spans="1:8" ht="16.5">
      <c r="A138" s="49"/>
      <c r="B138" s="49"/>
      <c r="C138" s="72"/>
      <c r="D138" s="84"/>
      <c r="E138" s="91"/>
      <c r="F138" s="104" t="s">
        <v>132</v>
      </c>
      <c r="G138" s="117"/>
      <c r="H138" s="140"/>
    </row>
    <row r="139" spans="1:8" ht="16.5">
      <c r="A139" s="48" t="s">
        <v>150</v>
      </c>
      <c r="B139" s="48">
        <v>2506</v>
      </c>
      <c r="C139" s="71" t="s">
        <v>45</v>
      </c>
      <c r="D139" s="84"/>
      <c r="E139" s="91"/>
      <c r="F139" s="102" t="s">
        <v>251</v>
      </c>
      <c r="G139" s="116">
        <v>122</v>
      </c>
      <c r="H139" s="140"/>
    </row>
    <row r="140" spans="1:8" ht="16.5">
      <c r="A140" s="49"/>
      <c r="B140" s="49"/>
      <c r="C140" s="72"/>
      <c r="D140" s="84"/>
      <c r="E140" s="92"/>
      <c r="F140" s="109" t="s">
        <v>132</v>
      </c>
      <c r="G140" s="117"/>
      <c r="H140" s="143"/>
    </row>
    <row r="141" spans="1:8" ht="16.5">
      <c r="A141" s="50" t="s">
        <v>150</v>
      </c>
      <c r="B141" s="50">
        <v>2507</v>
      </c>
      <c r="C141" s="73" t="s">
        <v>411</v>
      </c>
      <c r="D141" s="84"/>
      <c r="E141" s="93" t="s">
        <v>140</v>
      </c>
      <c r="F141" s="107" t="s">
        <v>250</v>
      </c>
      <c r="G141" s="131">
        <v>122</v>
      </c>
      <c r="H141" s="144" t="s">
        <v>72</v>
      </c>
    </row>
    <row r="142" spans="1:8" ht="16.5">
      <c r="A142" s="51"/>
      <c r="B142" s="51"/>
      <c r="C142" s="74"/>
      <c r="D142" s="84"/>
      <c r="E142" s="94"/>
      <c r="F142" s="106" t="s">
        <v>132</v>
      </c>
      <c r="G142" s="132"/>
      <c r="H142" s="145"/>
    </row>
    <row r="143" spans="1:8" ht="16.5">
      <c r="A143" s="50" t="s">
        <v>150</v>
      </c>
      <c r="B143" s="50">
        <v>2508</v>
      </c>
      <c r="C143" s="73" t="s">
        <v>133</v>
      </c>
      <c r="D143" s="84"/>
      <c r="E143" s="94"/>
      <c r="F143" s="107" t="s">
        <v>151</v>
      </c>
      <c r="G143" s="131">
        <v>122</v>
      </c>
      <c r="H143" s="145"/>
    </row>
    <row r="144" spans="1:8" ht="16.5">
      <c r="A144" s="51"/>
      <c r="B144" s="51"/>
      <c r="C144" s="74"/>
      <c r="D144" s="84"/>
      <c r="E144" s="94"/>
      <c r="F144" s="108" t="s">
        <v>132</v>
      </c>
      <c r="G144" s="132"/>
      <c r="H144" s="145"/>
    </row>
    <row r="145" spans="1:8" ht="16.5">
      <c r="A145" s="50" t="s">
        <v>150</v>
      </c>
      <c r="B145" s="50">
        <v>2509</v>
      </c>
      <c r="C145" s="73" t="s">
        <v>8</v>
      </c>
      <c r="D145" s="84"/>
      <c r="E145" s="94"/>
      <c r="F145" s="106" t="s">
        <v>251</v>
      </c>
      <c r="G145" s="131">
        <v>122</v>
      </c>
      <c r="H145" s="145"/>
    </row>
    <row r="146" spans="1:8" ht="16.5">
      <c r="A146" s="51"/>
      <c r="B146" s="51"/>
      <c r="C146" s="74"/>
      <c r="D146" s="84"/>
      <c r="E146" s="95"/>
      <c r="F146" s="110" t="s">
        <v>132</v>
      </c>
      <c r="G146" s="132"/>
      <c r="H146" s="146"/>
    </row>
    <row r="147" spans="1:8" ht="16.5">
      <c r="A147" s="50" t="s">
        <v>150</v>
      </c>
      <c r="B147" s="50">
        <v>2510</v>
      </c>
      <c r="C147" s="73" t="s">
        <v>202</v>
      </c>
      <c r="D147" s="84"/>
      <c r="E147" s="96" t="s">
        <v>298</v>
      </c>
      <c r="F147" s="107" t="s">
        <v>250</v>
      </c>
      <c r="G147" s="130">
        <f>G129-(1+1)</f>
        <v>120.59868421052632</v>
      </c>
      <c r="H147" s="144" t="s">
        <v>72</v>
      </c>
    </row>
    <row r="148" spans="1:8" ht="16.5">
      <c r="A148" s="51"/>
      <c r="B148" s="51"/>
      <c r="C148" s="74"/>
      <c r="D148" s="84"/>
      <c r="E148" s="94"/>
      <c r="F148" s="106" t="s">
        <v>132</v>
      </c>
      <c r="G148" s="130"/>
      <c r="H148" s="145"/>
    </row>
    <row r="149" spans="1:8" ht="16.5">
      <c r="A149" s="50" t="s">
        <v>150</v>
      </c>
      <c r="B149" s="50">
        <v>2511</v>
      </c>
      <c r="C149" s="73" t="s">
        <v>412</v>
      </c>
      <c r="D149" s="84"/>
      <c r="E149" s="94"/>
      <c r="F149" s="107" t="s">
        <v>151</v>
      </c>
      <c r="G149" s="130">
        <f>G131-(1+1)</f>
        <v>120.59868421052632</v>
      </c>
      <c r="H149" s="145"/>
    </row>
    <row r="150" spans="1:8" ht="16.5">
      <c r="A150" s="51"/>
      <c r="B150" s="51"/>
      <c r="C150" s="74"/>
      <c r="D150" s="84"/>
      <c r="E150" s="94"/>
      <c r="F150" s="108" t="s">
        <v>132</v>
      </c>
      <c r="G150" s="130"/>
      <c r="H150" s="145"/>
    </row>
    <row r="151" spans="1:8" ht="16.5">
      <c r="A151" s="50" t="s">
        <v>150</v>
      </c>
      <c r="B151" s="50">
        <v>2512</v>
      </c>
      <c r="C151" s="73" t="s">
        <v>153</v>
      </c>
      <c r="D151" s="84"/>
      <c r="E151" s="94"/>
      <c r="F151" s="106" t="s">
        <v>251</v>
      </c>
      <c r="G151" s="130">
        <f>G133-(1+1)</f>
        <v>120.59868421052632</v>
      </c>
      <c r="H151" s="145"/>
    </row>
    <row r="152" spans="1:8" ht="16.5">
      <c r="A152" s="51"/>
      <c r="B152" s="51"/>
      <c r="C152" s="74"/>
      <c r="D152" s="85"/>
      <c r="E152" s="95"/>
      <c r="F152" s="110" t="s">
        <v>132</v>
      </c>
      <c r="G152" s="130"/>
      <c r="H152" s="146"/>
    </row>
    <row r="153" spans="1:8" ht="16.5">
      <c r="A153" s="48" t="s">
        <v>150</v>
      </c>
      <c r="B153" s="48">
        <v>2601</v>
      </c>
      <c r="C153" s="71" t="s">
        <v>178</v>
      </c>
      <c r="D153" s="86" t="s">
        <v>22</v>
      </c>
      <c r="E153" s="90"/>
      <c r="F153" s="101" t="s">
        <v>246</v>
      </c>
      <c r="G153" s="116">
        <v>283</v>
      </c>
      <c r="H153" s="157" t="s">
        <v>27</v>
      </c>
    </row>
    <row r="154" spans="1:8" ht="16.5">
      <c r="A154" s="49"/>
      <c r="B154" s="49"/>
      <c r="C154" s="72"/>
      <c r="D154" s="84"/>
      <c r="E154" s="91"/>
      <c r="F154" s="104" t="s">
        <v>252</v>
      </c>
      <c r="G154" s="117"/>
      <c r="H154" s="158"/>
    </row>
    <row r="155" spans="1:8" ht="16.5">
      <c r="A155" s="48" t="s">
        <v>150</v>
      </c>
      <c r="B155" s="48">
        <v>2602</v>
      </c>
      <c r="C155" s="71" t="s">
        <v>182</v>
      </c>
      <c r="D155" s="84"/>
      <c r="E155" s="91"/>
      <c r="F155" s="102" t="s">
        <v>245</v>
      </c>
      <c r="G155" s="116">
        <v>283</v>
      </c>
      <c r="H155" s="158"/>
    </row>
    <row r="156" spans="1:8" ht="16.5">
      <c r="A156" s="49"/>
      <c r="B156" s="49"/>
      <c r="C156" s="72"/>
      <c r="D156" s="84"/>
      <c r="E156" s="91"/>
      <c r="F156" s="104" t="s">
        <v>252</v>
      </c>
      <c r="G156" s="117"/>
      <c r="H156" s="158"/>
    </row>
    <row r="157" spans="1:8" ht="16.5">
      <c r="A157" s="48" t="s">
        <v>150</v>
      </c>
      <c r="B157" s="48">
        <v>2603</v>
      </c>
      <c r="C157" s="71" t="s">
        <v>59</v>
      </c>
      <c r="D157" s="84"/>
      <c r="E157" s="91"/>
      <c r="F157" s="102" t="s">
        <v>228</v>
      </c>
      <c r="G157" s="116">
        <v>283</v>
      </c>
      <c r="H157" s="158"/>
    </row>
    <row r="158" spans="1:8" ht="16.5">
      <c r="A158" s="49"/>
      <c r="B158" s="49"/>
      <c r="C158" s="72"/>
      <c r="D158" s="84"/>
      <c r="E158" s="92"/>
      <c r="F158" s="102" t="s">
        <v>252</v>
      </c>
      <c r="G158" s="117"/>
      <c r="H158" s="158"/>
    </row>
    <row r="159" spans="1:8" ht="16.5">
      <c r="A159" s="48" t="s">
        <v>150</v>
      </c>
      <c r="B159" s="48">
        <v>2604</v>
      </c>
      <c r="C159" s="71" t="s">
        <v>344</v>
      </c>
      <c r="D159" s="84"/>
      <c r="E159" s="90" t="s">
        <v>313</v>
      </c>
      <c r="F159" s="101" t="s">
        <v>246</v>
      </c>
      <c r="G159" s="116">
        <f>G153*0.99</f>
        <v>280.17</v>
      </c>
      <c r="H159" s="158"/>
    </row>
    <row r="160" spans="1:8" ht="16.5">
      <c r="A160" s="49"/>
      <c r="B160" s="49"/>
      <c r="C160" s="72"/>
      <c r="D160" s="84"/>
      <c r="E160" s="91"/>
      <c r="F160" s="104" t="s">
        <v>252</v>
      </c>
      <c r="G160" s="117"/>
      <c r="H160" s="158"/>
    </row>
    <row r="161" spans="1:8" ht="16.5">
      <c r="A161" s="48" t="s">
        <v>150</v>
      </c>
      <c r="B161" s="48">
        <v>2605</v>
      </c>
      <c r="C161" s="71" t="s">
        <v>71</v>
      </c>
      <c r="D161" s="84"/>
      <c r="E161" s="91"/>
      <c r="F161" s="102" t="s">
        <v>245</v>
      </c>
      <c r="G161" s="116">
        <f>G155*0.99</f>
        <v>280.17</v>
      </c>
      <c r="H161" s="158"/>
    </row>
    <row r="162" spans="1:8" ht="16.5">
      <c r="A162" s="49"/>
      <c r="B162" s="49"/>
      <c r="C162" s="72"/>
      <c r="D162" s="84"/>
      <c r="E162" s="91"/>
      <c r="F162" s="104" t="s">
        <v>252</v>
      </c>
      <c r="G162" s="117"/>
      <c r="H162" s="158"/>
    </row>
    <row r="163" spans="1:8" ht="16.5">
      <c r="A163" s="48" t="s">
        <v>150</v>
      </c>
      <c r="B163" s="48">
        <v>2606</v>
      </c>
      <c r="C163" s="71" t="s">
        <v>351</v>
      </c>
      <c r="D163" s="84"/>
      <c r="E163" s="91"/>
      <c r="F163" s="102" t="s">
        <v>228</v>
      </c>
      <c r="G163" s="116">
        <f>G157*0.99</f>
        <v>280.17</v>
      </c>
      <c r="H163" s="158"/>
    </row>
    <row r="164" spans="1:8" ht="16.5">
      <c r="A164" s="49"/>
      <c r="B164" s="49"/>
      <c r="C164" s="72"/>
      <c r="D164" s="84"/>
      <c r="E164" s="92"/>
      <c r="F164" s="102" t="s">
        <v>252</v>
      </c>
      <c r="G164" s="117"/>
      <c r="H164" s="158"/>
    </row>
    <row r="165" spans="1:8" ht="16.5">
      <c r="A165" s="50" t="s">
        <v>150</v>
      </c>
      <c r="B165" s="50">
        <v>2607</v>
      </c>
      <c r="C165" s="73" t="s">
        <v>280</v>
      </c>
      <c r="D165" s="84"/>
      <c r="E165" s="93" t="s">
        <v>140</v>
      </c>
      <c r="F165" s="105" t="s">
        <v>246</v>
      </c>
      <c r="G165" s="128">
        <f>ROUND($G$153*0.99,0)</f>
        <v>280</v>
      </c>
      <c r="H165" s="158"/>
    </row>
    <row r="166" spans="1:8" ht="16.5">
      <c r="A166" s="51"/>
      <c r="B166" s="51"/>
      <c r="C166" s="74"/>
      <c r="D166" s="84"/>
      <c r="E166" s="94"/>
      <c r="F166" s="108" t="s">
        <v>252</v>
      </c>
      <c r="G166" s="129"/>
      <c r="H166" s="158"/>
    </row>
    <row r="167" spans="1:8" ht="16.5">
      <c r="A167" s="50" t="s">
        <v>150</v>
      </c>
      <c r="B167" s="50">
        <v>2608</v>
      </c>
      <c r="C167" s="73" t="s">
        <v>334</v>
      </c>
      <c r="D167" s="84"/>
      <c r="E167" s="94"/>
      <c r="F167" s="106" t="s">
        <v>245</v>
      </c>
      <c r="G167" s="128">
        <f>ROUND($G$155*0.99,0)</f>
        <v>280</v>
      </c>
      <c r="H167" s="158"/>
    </row>
    <row r="168" spans="1:8" ht="16.5">
      <c r="A168" s="51"/>
      <c r="B168" s="51"/>
      <c r="C168" s="74"/>
      <c r="D168" s="84"/>
      <c r="E168" s="94"/>
      <c r="F168" s="108" t="s">
        <v>252</v>
      </c>
      <c r="G168" s="129"/>
      <c r="H168" s="158"/>
    </row>
    <row r="169" spans="1:8" ht="16.5">
      <c r="A169" s="50" t="s">
        <v>150</v>
      </c>
      <c r="B169" s="50">
        <v>2609</v>
      </c>
      <c r="C169" s="73" t="s">
        <v>379</v>
      </c>
      <c r="D169" s="84"/>
      <c r="E169" s="94"/>
      <c r="F169" s="106" t="s">
        <v>228</v>
      </c>
      <c r="G169" s="128">
        <f>ROUND($G$157*0.99,0)</f>
        <v>280</v>
      </c>
      <c r="H169" s="158"/>
    </row>
    <row r="170" spans="1:8" ht="16.5">
      <c r="A170" s="51"/>
      <c r="B170" s="51"/>
      <c r="C170" s="74"/>
      <c r="D170" s="84"/>
      <c r="E170" s="95"/>
      <c r="F170" s="106" t="s">
        <v>252</v>
      </c>
      <c r="G170" s="129"/>
      <c r="H170" s="158"/>
    </row>
    <row r="171" spans="1:8" ht="16.5">
      <c r="A171" s="50" t="s">
        <v>150</v>
      </c>
      <c r="B171" s="50">
        <v>2610</v>
      </c>
      <c r="C171" s="73" t="s">
        <v>413</v>
      </c>
      <c r="D171" s="84"/>
      <c r="E171" s="96" t="s">
        <v>416</v>
      </c>
      <c r="F171" s="105" t="s">
        <v>246</v>
      </c>
      <c r="G171" s="130">
        <f>G153-(3+3)</f>
        <v>277</v>
      </c>
      <c r="H171" s="158"/>
    </row>
    <row r="172" spans="1:8" ht="16.5">
      <c r="A172" s="51"/>
      <c r="B172" s="51"/>
      <c r="C172" s="74"/>
      <c r="D172" s="84"/>
      <c r="E172" s="94"/>
      <c r="F172" s="108" t="s">
        <v>252</v>
      </c>
      <c r="G172" s="130"/>
      <c r="H172" s="158"/>
    </row>
    <row r="173" spans="1:8" ht="16.5">
      <c r="A173" s="50" t="s">
        <v>150</v>
      </c>
      <c r="B173" s="50">
        <v>2611</v>
      </c>
      <c r="C173" s="73" t="s">
        <v>14</v>
      </c>
      <c r="D173" s="84"/>
      <c r="E173" s="94"/>
      <c r="F173" s="106" t="s">
        <v>245</v>
      </c>
      <c r="G173" s="130">
        <f>G155-(3+3)</f>
        <v>277</v>
      </c>
      <c r="H173" s="158"/>
    </row>
    <row r="174" spans="1:8" ht="16.5">
      <c r="A174" s="51"/>
      <c r="B174" s="51"/>
      <c r="C174" s="74"/>
      <c r="D174" s="84"/>
      <c r="E174" s="94"/>
      <c r="F174" s="108" t="s">
        <v>252</v>
      </c>
      <c r="G174" s="130"/>
      <c r="H174" s="158"/>
    </row>
    <row r="175" spans="1:8" ht="16.5">
      <c r="A175" s="50" t="s">
        <v>150</v>
      </c>
      <c r="B175" s="50">
        <v>2612</v>
      </c>
      <c r="C175" s="73" t="s">
        <v>414</v>
      </c>
      <c r="D175" s="84"/>
      <c r="E175" s="94"/>
      <c r="F175" s="106" t="s">
        <v>228</v>
      </c>
      <c r="G175" s="130">
        <f>G157-(3+3)</f>
        <v>277</v>
      </c>
      <c r="H175" s="158"/>
    </row>
    <row r="176" spans="1:8" ht="16.5">
      <c r="A176" s="51"/>
      <c r="B176" s="51"/>
      <c r="C176" s="74"/>
      <c r="D176" s="85"/>
      <c r="E176" s="95"/>
      <c r="F176" s="106" t="s">
        <v>252</v>
      </c>
      <c r="G176" s="130"/>
      <c r="H176" s="159"/>
    </row>
    <row r="177" spans="1:8" ht="16.5">
      <c r="A177" s="52" t="s">
        <v>150</v>
      </c>
      <c r="B177" s="48">
        <v>2701</v>
      </c>
      <c r="C177" s="71" t="s">
        <v>106</v>
      </c>
      <c r="D177" s="86" t="s">
        <v>25</v>
      </c>
      <c r="E177" s="90"/>
      <c r="F177" s="103" t="s">
        <v>248</v>
      </c>
      <c r="G177" s="116">
        <v>283</v>
      </c>
      <c r="H177" s="160" t="s">
        <v>27</v>
      </c>
    </row>
    <row r="178" spans="1:8" ht="16.5">
      <c r="A178" s="53"/>
      <c r="B178" s="49"/>
      <c r="C178" s="72"/>
      <c r="D178" s="84"/>
      <c r="E178" s="91"/>
      <c r="F178" s="104" t="s">
        <v>102</v>
      </c>
      <c r="G178" s="117"/>
      <c r="H178" s="161"/>
    </row>
    <row r="179" spans="1:8" ht="16.5">
      <c r="A179" s="52" t="s">
        <v>150</v>
      </c>
      <c r="B179" s="48">
        <v>2702</v>
      </c>
      <c r="C179" s="71" t="s">
        <v>114</v>
      </c>
      <c r="D179" s="84"/>
      <c r="E179" s="91"/>
      <c r="F179" s="102" t="s">
        <v>249</v>
      </c>
      <c r="G179" s="116">
        <v>283</v>
      </c>
      <c r="H179" s="161"/>
    </row>
    <row r="180" spans="1:8" ht="16.5">
      <c r="A180" s="53"/>
      <c r="B180" s="49"/>
      <c r="C180" s="72"/>
      <c r="D180" s="84"/>
      <c r="E180" s="91"/>
      <c r="F180" s="102" t="s">
        <v>102</v>
      </c>
      <c r="G180" s="117"/>
      <c r="H180" s="161"/>
    </row>
    <row r="181" spans="1:8" ht="16.5">
      <c r="A181" s="52" t="s">
        <v>150</v>
      </c>
      <c r="B181" s="48">
        <v>2703</v>
      </c>
      <c r="C181" s="71" t="s">
        <v>183</v>
      </c>
      <c r="D181" s="84"/>
      <c r="E181" s="91"/>
      <c r="F181" s="103" t="s">
        <v>109</v>
      </c>
      <c r="G181" s="116">
        <v>283</v>
      </c>
      <c r="H181" s="161"/>
    </row>
    <row r="182" spans="1:8" ht="16.5">
      <c r="A182" s="53"/>
      <c r="B182" s="49"/>
      <c r="C182" s="72"/>
      <c r="D182" s="84"/>
      <c r="E182" s="92"/>
      <c r="F182" s="102" t="s">
        <v>102</v>
      </c>
      <c r="G182" s="117"/>
      <c r="H182" s="161"/>
    </row>
    <row r="183" spans="1:8" ht="16.5">
      <c r="A183" s="52" t="s">
        <v>150</v>
      </c>
      <c r="B183" s="48">
        <v>2704</v>
      </c>
      <c r="C183" s="71" t="s">
        <v>352</v>
      </c>
      <c r="D183" s="84"/>
      <c r="E183" s="90" t="s">
        <v>313</v>
      </c>
      <c r="F183" s="103" t="s">
        <v>248</v>
      </c>
      <c r="G183" s="116">
        <f>G177*0.99</f>
        <v>280.17</v>
      </c>
      <c r="H183" s="161"/>
    </row>
    <row r="184" spans="1:8" ht="16.5">
      <c r="A184" s="53"/>
      <c r="B184" s="49"/>
      <c r="C184" s="72"/>
      <c r="D184" s="84"/>
      <c r="E184" s="91"/>
      <c r="F184" s="104" t="s">
        <v>102</v>
      </c>
      <c r="G184" s="117"/>
      <c r="H184" s="161"/>
    </row>
    <row r="185" spans="1:8" ht="16.5">
      <c r="A185" s="52" t="s">
        <v>150</v>
      </c>
      <c r="B185" s="48">
        <v>2705</v>
      </c>
      <c r="C185" s="71" t="s">
        <v>353</v>
      </c>
      <c r="D185" s="84"/>
      <c r="E185" s="91"/>
      <c r="F185" s="102" t="s">
        <v>249</v>
      </c>
      <c r="G185" s="116">
        <v>280</v>
      </c>
      <c r="H185" s="161"/>
    </row>
    <row r="186" spans="1:8" ht="16.5">
      <c r="A186" s="53"/>
      <c r="B186" s="49"/>
      <c r="C186" s="72"/>
      <c r="D186" s="84"/>
      <c r="E186" s="91"/>
      <c r="F186" s="102" t="s">
        <v>102</v>
      </c>
      <c r="G186" s="117"/>
      <c r="H186" s="161"/>
    </row>
    <row r="187" spans="1:8" ht="16.5">
      <c r="A187" s="52" t="s">
        <v>150</v>
      </c>
      <c r="B187" s="48">
        <v>2706</v>
      </c>
      <c r="C187" s="71" t="s">
        <v>152</v>
      </c>
      <c r="D187" s="84"/>
      <c r="E187" s="91"/>
      <c r="F187" s="103" t="s">
        <v>109</v>
      </c>
      <c r="G187" s="116">
        <v>280</v>
      </c>
      <c r="H187" s="161"/>
    </row>
    <row r="188" spans="1:8" ht="16.5">
      <c r="A188" s="53"/>
      <c r="B188" s="49"/>
      <c r="C188" s="72"/>
      <c r="D188" s="84"/>
      <c r="E188" s="92"/>
      <c r="F188" s="102" t="s">
        <v>102</v>
      </c>
      <c r="G188" s="117"/>
      <c r="H188" s="161"/>
    </row>
    <row r="189" spans="1:8" ht="16.5">
      <c r="A189" s="54" t="s">
        <v>150</v>
      </c>
      <c r="B189" s="50">
        <v>2707</v>
      </c>
      <c r="C189" s="73" t="s">
        <v>417</v>
      </c>
      <c r="D189" s="84"/>
      <c r="E189" s="93" t="s">
        <v>140</v>
      </c>
      <c r="F189" s="107" t="s">
        <v>248</v>
      </c>
      <c r="G189" s="128">
        <f>ROUND($G$177*0.99,0)</f>
        <v>280</v>
      </c>
      <c r="H189" s="161"/>
    </row>
    <row r="190" spans="1:8" ht="16.5">
      <c r="A190" s="55"/>
      <c r="B190" s="51"/>
      <c r="C190" s="74"/>
      <c r="D190" s="84"/>
      <c r="E190" s="94"/>
      <c r="F190" s="108" t="s">
        <v>102</v>
      </c>
      <c r="G190" s="129"/>
      <c r="H190" s="161"/>
    </row>
    <row r="191" spans="1:8" ht="16.5">
      <c r="A191" s="54" t="s">
        <v>150</v>
      </c>
      <c r="B191" s="50">
        <v>2708</v>
      </c>
      <c r="C191" s="73" t="s">
        <v>86</v>
      </c>
      <c r="D191" s="84"/>
      <c r="E191" s="94"/>
      <c r="F191" s="106" t="s">
        <v>249</v>
      </c>
      <c r="G191" s="128">
        <f>ROUND($G$179*0.99,0)</f>
        <v>280</v>
      </c>
      <c r="H191" s="161"/>
    </row>
    <row r="192" spans="1:8" ht="16.5">
      <c r="A192" s="55"/>
      <c r="B192" s="51"/>
      <c r="C192" s="74"/>
      <c r="D192" s="84"/>
      <c r="E192" s="94"/>
      <c r="F192" s="106" t="s">
        <v>102</v>
      </c>
      <c r="G192" s="129"/>
      <c r="H192" s="161"/>
    </row>
    <row r="193" spans="1:8" ht="16.5">
      <c r="A193" s="54" t="s">
        <v>150</v>
      </c>
      <c r="B193" s="50">
        <v>2709</v>
      </c>
      <c r="C193" s="73" t="s">
        <v>418</v>
      </c>
      <c r="D193" s="84"/>
      <c r="E193" s="94"/>
      <c r="F193" s="107" t="s">
        <v>109</v>
      </c>
      <c r="G193" s="128">
        <f>ROUND($G$181*0.99,0)</f>
        <v>280</v>
      </c>
      <c r="H193" s="161"/>
    </row>
    <row r="194" spans="1:8" ht="16.5">
      <c r="A194" s="55"/>
      <c r="B194" s="51"/>
      <c r="C194" s="74"/>
      <c r="D194" s="84"/>
      <c r="E194" s="95"/>
      <c r="F194" s="106" t="s">
        <v>102</v>
      </c>
      <c r="G194" s="129"/>
      <c r="H194" s="161"/>
    </row>
    <row r="195" spans="1:8" ht="16.5">
      <c r="A195" s="54" t="s">
        <v>150</v>
      </c>
      <c r="B195" s="50">
        <v>2710</v>
      </c>
      <c r="C195" s="73" t="s">
        <v>419</v>
      </c>
      <c r="D195" s="84"/>
      <c r="E195" s="96" t="s">
        <v>416</v>
      </c>
      <c r="F195" s="107" t="s">
        <v>248</v>
      </c>
      <c r="G195" s="130">
        <f>G177-(3+3)</f>
        <v>277</v>
      </c>
      <c r="H195" s="161"/>
    </row>
    <row r="196" spans="1:8" ht="16.5">
      <c r="A196" s="55"/>
      <c r="B196" s="51"/>
      <c r="C196" s="74"/>
      <c r="D196" s="84"/>
      <c r="E196" s="94"/>
      <c r="F196" s="108" t="s">
        <v>102</v>
      </c>
      <c r="G196" s="130"/>
      <c r="H196" s="161"/>
    </row>
    <row r="197" spans="1:8" ht="16.5">
      <c r="A197" s="54" t="s">
        <v>150</v>
      </c>
      <c r="B197" s="50">
        <v>2711</v>
      </c>
      <c r="C197" s="73" t="s">
        <v>421</v>
      </c>
      <c r="D197" s="84"/>
      <c r="E197" s="94"/>
      <c r="F197" s="106" t="s">
        <v>249</v>
      </c>
      <c r="G197" s="130">
        <f>G179-(3+3)</f>
        <v>277</v>
      </c>
      <c r="H197" s="161"/>
    </row>
    <row r="198" spans="1:8" ht="16.5">
      <c r="A198" s="55"/>
      <c r="B198" s="51"/>
      <c r="C198" s="74"/>
      <c r="D198" s="84"/>
      <c r="E198" s="94"/>
      <c r="F198" s="106" t="s">
        <v>102</v>
      </c>
      <c r="G198" s="130"/>
      <c r="H198" s="161"/>
    </row>
    <row r="199" spans="1:8" ht="16.5">
      <c r="A199" s="54" t="s">
        <v>150</v>
      </c>
      <c r="B199" s="50">
        <v>2712</v>
      </c>
      <c r="C199" s="73" t="s">
        <v>422</v>
      </c>
      <c r="D199" s="84"/>
      <c r="E199" s="94"/>
      <c r="F199" s="107" t="s">
        <v>109</v>
      </c>
      <c r="G199" s="130">
        <f>G181-(3+3)</f>
        <v>277</v>
      </c>
      <c r="H199" s="161"/>
    </row>
    <row r="200" spans="1:8" ht="16.5">
      <c r="A200" s="56"/>
      <c r="B200" s="61"/>
      <c r="C200" s="75"/>
      <c r="D200" s="87"/>
      <c r="E200" s="95"/>
      <c r="F200" s="110" t="s">
        <v>102</v>
      </c>
      <c r="G200" s="130"/>
      <c r="H200" s="162"/>
    </row>
    <row r="201" spans="1:8" ht="16.5">
      <c r="A201" s="57" t="s">
        <v>150</v>
      </c>
      <c r="B201" s="62">
        <v>2801</v>
      </c>
      <c r="C201" s="76" t="s">
        <v>13</v>
      </c>
      <c r="D201" s="83" t="s">
        <v>26</v>
      </c>
      <c r="E201" s="90"/>
      <c r="F201" s="101" t="s">
        <v>250</v>
      </c>
      <c r="G201" s="136">
        <v>283</v>
      </c>
      <c r="H201" s="163" t="s">
        <v>27</v>
      </c>
    </row>
    <row r="202" spans="1:8" ht="16.5">
      <c r="A202" s="53"/>
      <c r="B202" s="49"/>
      <c r="C202" s="72"/>
      <c r="D202" s="84"/>
      <c r="E202" s="91"/>
      <c r="F202" s="102" t="s">
        <v>276</v>
      </c>
      <c r="G202" s="117"/>
      <c r="H202" s="161"/>
    </row>
    <row r="203" spans="1:8" ht="16.5">
      <c r="A203" s="52" t="s">
        <v>150</v>
      </c>
      <c r="B203" s="48">
        <v>2802</v>
      </c>
      <c r="C203" s="71" t="s">
        <v>184</v>
      </c>
      <c r="D203" s="84"/>
      <c r="E203" s="91"/>
      <c r="F203" s="103" t="s">
        <v>151</v>
      </c>
      <c r="G203" s="116">
        <v>283</v>
      </c>
      <c r="H203" s="161"/>
    </row>
    <row r="204" spans="1:8" ht="16.5">
      <c r="A204" s="53"/>
      <c r="B204" s="49"/>
      <c r="C204" s="72"/>
      <c r="D204" s="84"/>
      <c r="E204" s="91"/>
      <c r="F204" s="104" t="s">
        <v>276</v>
      </c>
      <c r="G204" s="117"/>
      <c r="H204" s="161"/>
    </row>
    <row r="205" spans="1:8" ht="16.5">
      <c r="A205" s="52" t="s">
        <v>150</v>
      </c>
      <c r="B205" s="48">
        <v>2803</v>
      </c>
      <c r="C205" s="71" t="s">
        <v>70</v>
      </c>
      <c r="D205" s="84"/>
      <c r="E205" s="91"/>
      <c r="F205" s="102" t="s">
        <v>251</v>
      </c>
      <c r="G205" s="116">
        <v>283</v>
      </c>
      <c r="H205" s="161"/>
    </row>
    <row r="206" spans="1:8" ht="16.5">
      <c r="A206" s="53"/>
      <c r="B206" s="49"/>
      <c r="C206" s="72"/>
      <c r="D206" s="84"/>
      <c r="E206" s="92"/>
      <c r="F206" s="109" t="s">
        <v>276</v>
      </c>
      <c r="G206" s="117"/>
      <c r="H206" s="161"/>
    </row>
    <row r="207" spans="1:8" ht="16.5">
      <c r="A207" s="52" t="s">
        <v>150</v>
      </c>
      <c r="B207" s="48">
        <v>2804</v>
      </c>
      <c r="C207" s="71" t="s">
        <v>329</v>
      </c>
      <c r="D207" s="84"/>
      <c r="E207" s="90" t="s">
        <v>313</v>
      </c>
      <c r="F207" s="103" t="s">
        <v>250</v>
      </c>
      <c r="G207" s="116">
        <f>G201*0.99</f>
        <v>280.17</v>
      </c>
      <c r="H207" s="161"/>
    </row>
    <row r="208" spans="1:8" ht="16.5">
      <c r="A208" s="53"/>
      <c r="B208" s="49"/>
      <c r="C208" s="72"/>
      <c r="D208" s="84"/>
      <c r="E208" s="91"/>
      <c r="F208" s="102" t="s">
        <v>276</v>
      </c>
      <c r="G208" s="117"/>
      <c r="H208" s="161"/>
    </row>
    <row r="209" spans="1:8" ht="16.5">
      <c r="A209" s="52" t="s">
        <v>150</v>
      </c>
      <c r="B209" s="48">
        <v>2805</v>
      </c>
      <c r="C209" s="71" t="s">
        <v>294</v>
      </c>
      <c r="D209" s="84"/>
      <c r="E209" s="91"/>
      <c r="F209" s="103" t="s">
        <v>151</v>
      </c>
      <c r="G209" s="116">
        <v>280</v>
      </c>
      <c r="H209" s="161"/>
    </row>
    <row r="210" spans="1:8" ht="16.5">
      <c r="A210" s="53"/>
      <c r="B210" s="49"/>
      <c r="C210" s="72"/>
      <c r="D210" s="84"/>
      <c r="E210" s="91"/>
      <c r="F210" s="104" t="s">
        <v>276</v>
      </c>
      <c r="G210" s="117"/>
      <c r="H210" s="161"/>
    </row>
    <row r="211" spans="1:8" ht="16.5">
      <c r="A211" s="52" t="s">
        <v>150</v>
      </c>
      <c r="B211" s="48">
        <v>2806</v>
      </c>
      <c r="C211" s="71" t="s">
        <v>331</v>
      </c>
      <c r="D211" s="84"/>
      <c r="E211" s="91"/>
      <c r="F211" s="102" t="s">
        <v>251</v>
      </c>
      <c r="G211" s="116">
        <v>280</v>
      </c>
      <c r="H211" s="161"/>
    </row>
    <row r="212" spans="1:8" ht="16.5">
      <c r="A212" s="53"/>
      <c r="B212" s="49"/>
      <c r="C212" s="72"/>
      <c r="D212" s="84"/>
      <c r="E212" s="92"/>
      <c r="F212" s="109" t="s">
        <v>276</v>
      </c>
      <c r="G212" s="117"/>
      <c r="H212" s="161"/>
    </row>
    <row r="213" spans="1:8" ht="16.5">
      <c r="A213" s="54" t="s">
        <v>150</v>
      </c>
      <c r="B213" s="50">
        <v>2807</v>
      </c>
      <c r="C213" s="73" t="s">
        <v>372</v>
      </c>
      <c r="D213" s="84"/>
      <c r="E213" s="93" t="s">
        <v>140</v>
      </c>
      <c r="F213" s="107" t="s">
        <v>250</v>
      </c>
      <c r="G213" s="128">
        <f>ROUND($G$201*0.99,0)</f>
        <v>280</v>
      </c>
      <c r="H213" s="161"/>
    </row>
    <row r="214" spans="1:8" ht="16.5">
      <c r="A214" s="55"/>
      <c r="B214" s="51"/>
      <c r="C214" s="74"/>
      <c r="D214" s="84"/>
      <c r="E214" s="94"/>
      <c r="F214" s="106" t="s">
        <v>276</v>
      </c>
      <c r="G214" s="129"/>
      <c r="H214" s="161"/>
    </row>
    <row r="215" spans="1:8" ht="16.5">
      <c r="A215" s="54" t="s">
        <v>150</v>
      </c>
      <c r="B215" s="50">
        <v>2808</v>
      </c>
      <c r="C215" s="73" t="s">
        <v>423</v>
      </c>
      <c r="D215" s="84"/>
      <c r="E215" s="94"/>
      <c r="F215" s="107" t="s">
        <v>151</v>
      </c>
      <c r="G215" s="128">
        <f>ROUND($G$203*0.99,0)</f>
        <v>280</v>
      </c>
      <c r="H215" s="161"/>
    </row>
    <row r="216" spans="1:8" ht="16.5">
      <c r="A216" s="55"/>
      <c r="B216" s="51"/>
      <c r="C216" s="74"/>
      <c r="D216" s="84"/>
      <c r="E216" s="94"/>
      <c r="F216" s="108" t="s">
        <v>276</v>
      </c>
      <c r="G216" s="129"/>
      <c r="H216" s="161"/>
    </row>
    <row r="217" spans="1:8" ht="16.5">
      <c r="A217" s="54" t="s">
        <v>150</v>
      </c>
      <c r="B217" s="50">
        <v>2809</v>
      </c>
      <c r="C217" s="73" t="s">
        <v>415</v>
      </c>
      <c r="D217" s="84"/>
      <c r="E217" s="94"/>
      <c r="F217" s="106" t="s">
        <v>251</v>
      </c>
      <c r="G217" s="128">
        <f>ROUND($G$205*0.99,0)</f>
        <v>280</v>
      </c>
      <c r="H217" s="161"/>
    </row>
    <row r="218" spans="1:8" ht="16.5">
      <c r="A218" s="55"/>
      <c r="B218" s="51"/>
      <c r="C218" s="74"/>
      <c r="D218" s="84"/>
      <c r="E218" s="95"/>
      <c r="F218" s="110" t="s">
        <v>276</v>
      </c>
      <c r="G218" s="129"/>
      <c r="H218" s="161"/>
    </row>
    <row r="219" spans="1:8" ht="16.5">
      <c r="A219" s="54" t="s">
        <v>150</v>
      </c>
      <c r="B219" s="50">
        <v>2810</v>
      </c>
      <c r="C219" s="73" t="s">
        <v>424</v>
      </c>
      <c r="D219" s="84"/>
      <c r="E219" s="96" t="s">
        <v>416</v>
      </c>
      <c r="F219" s="107" t="s">
        <v>250</v>
      </c>
      <c r="G219" s="130">
        <f>G201-(3+3)</f>
        <v>277</v>
      </c>
      <c r="H219" s="161"/>
    </row>
    <row r="220" spans="1:8" ht="16.5">
      <c r="A220" s="55"/>
      <c r="B220" s="51"/>
      <c r="C220" s="74"/>
      <c r="D220" s="84"/>
      <c r="E220" s="94"/>
      <c r="F220" s="106" t="s">
        <v>276</v>
      </c>
      <c r="G220" s="130"/>
      <c r="H220" s="161"/>
    </row>
    <row r="221" spans="1:8" ht="16.5">
      <c r="A221" s="54" t="s">
        <v>150</v>
      </c>
      <c r="B221" s="50">
        <v>2811</v>
      </c>
      <c r="C221" s="73" t="s">
        <v>425</v>
      </c>
      <c r="D221" s="84"/>
      <c r="E221" s="94"/>
      <c r="F221" s="107" t="s">
        <v>151</v>
      </c>
      <c r="G221" s="130">
        <f>G203-(3+3)</f>
        <v>277</v>
      </c>
      <c r="H221" s="161"/>
    </row>
    <row r="222" spans="1:8" ht="16.5">
      <c r="A222" s="55"/>
      <c r="B222" s="51"/>
      <c r="C222" s="74"/>
      <c r="D222" s="84"/>
      <c r="E222" s="94"/>
      <c r="F222" s="108" t="s">
        <v>276</v>
      </c>
      <c r="G222" s="130"/>
      <c r="H222" s="161"/>
    </row>
    <row r="223" spans="1:8" ht="16.5">
      <c r="A223" s="54" t="s">
        <v>150</v>
      </c>
      <c r="B223" s="50">
        <v>2812</v>
      </c>
      <c r="C223" s="73" t="s">
        <v>426</v>
      </c>
      <c r="D223" s="84"/>
      <c r="E223" s="94"/>
      <c r="F223" s="106" t="s">
        <v>251</v>
      </c>
      <c r="G223" s="130">
        <f>G205-(3+3)</f>
        <v>277</v>
      </c>
      <c r="H223" s="161"/>
    </row>
    <row r="224" spans="1:8" ht="16.5">
      <c r="A224" s="55"/>
      <c r="B224" s="51"/>
      <c r="C224" s="74"/>
      <c r="D224" s="87"/>
      <c r="E224" s="95"/>
      <c r="F224" s="110" t="s">
        <v>276</v>
      </c>
      <c r="G224" s="130"/>
      <c r="H224" s="162"/>
    </row>
    <row r="225" spans="1:8" ht="16.5">
      <c r="A225" s="58" t="s">
        <v>150</v>
      </c>
      <c r="B225" s="58">
        <v>1803</v>
      </c>
      <c r="C225" s="77" t="s">
        <v>155</v>
      </c>
      <c r="D225" s="88" t="s">
        <v>157</v>
      </c>
      <c r="E225" s="100"/>
      <c r="F225" s="111" t="s">
        <v>11</v>
      </c>
      <c r="G225" s="137">
        <v>200</v>
      </c>
      <c r="H225" s="164" t="s">
        <v>29</v>
      </c>
    </row>
    <row r="226" spans="1:8" ht="16.5">
      <c r="A226" s="58" t="s">
        <v>150</v>
      </c>
      <c r="B226" s="58">
        <v>1804</v>
      </c>
      <c r="C226" s="77" t="s">
        <v>47</v>
      </c>
      <c r="D226" s="88" t="s">
        <v>134</v>
      </c>
      <c r="E226" s="100"/>
      <c r="F226" s="112" t="s">
        <v>113</v>
      </c>
      <c r="G226" s="137">
        <v>200</v>
      </c>
      <c r="H226" s="164"/>
    </row>
    <row r="227" spans="1:8" ht="16.5">
      <c r="A227" s="59" t="s">
        <v>150</v>
      </c>
      <c r="B227" s="59">
        <v>1805</v>
      </c>
      <c r="C227" s="78" t="s">
        <v>99</v>
      </c>
      <c r="D227" s="88" t="s">
        <v>160</v>
      </c>
      <c r="E227" s="100"/>
      <c r="F227" s="113" t="s">
        <v>105</v>
      </c>
      <c r="G227" s="138">
        <v>200</v>
      </c>
      <c r="H227" s="164"/>
    </row>
    <row r="228" spans="1:8">
      <c r="A228" s="60"/>
      <c r="B228" s="60"/>
      <c r="C228" s="60"/>
      <c r="D228" s="60"/>
      <c r="E228" s="60"/>
      <c r="F228" s="114"/>
      <c r="G228" s="60"/>
      <c r="H228" s="60"/>
    </row>
    <row r="229" spans="1:8" ht="13.5">
      <c r="B229" s="10"/>
      <c r="C229" s="1" t="s">
        <v>289</v>
      </c>
    </row>
  </sheetData>
  <mergeCells count="531">
    <mergeCell ref="A7:B7"/>
    <mergeCell ref="D1:D4"/>
    <mergeCell ref="E1:E4"/>
    <mergeCell ref="C7:C8"/>
    <mergeCell ref="D7:F8"/>
    <mergeCell ref="G7:G8"/>
    <mergeCell ref="H7:H8"/>
    <mergeCell ref="A9:A10"/>
    <mergeCell ref="B9:B10"/>
    <mergeCell ref="C9:C10"/>
    <mergeCell ref="E9:E14"/>
    <mergeCell ref="G9:G10"/>
    <mergeCell ref="H9:H14"/>
    <mergeCell ref="A11:A12"/>
    <mergeCell ref="B11:B12"/>
    <mergeCell ref="C11:C12"/>
    <mergeCell ref="G11:G12"/>
    <mergeCell ref="A13:A14"/>
    <mergeCell ref="B13:B14"/>
    <mergeCell ref="C13:C14"/>
    <mergeCell ref="G13:G14"/>
    <mergeCell ref="A15:A16"/>
    <mergeCell ref="B15:B16"/>
    <mergeCell ref="C15:C16"/>
    <mergeCell ref="E15:E20"/>
    <mergeCell ref="G15:G16"/>
    <mergeCell ref="H15:H20"/>
    <mergeCell ref="I15:I16"/>
    <mergeCell ref="M15:M16"/>
    <mergeCell ref="N15:N20"/>
    <mergeCell ref="A17:A18"/>
    <mergeCell ref="B17:B18"/>
    <mergeCell ref="C17:C18"/>
    <mergeCell ref="G17:G18"/>
    <mergeCell ref="I17:I18"/>
    <mergeCell ref="M17:M18"/>
    <mergeCell ref="A19:A20"/>
    <mergeCell ref="B19:B20"/>
    <mergeCell ref="C19:C20"/>
    <mergeCell ref="G19:G20"/>
    <mergeCell ref="I19:I20"/>
    <mergeCell ref="M19:M20"/>
    <mergeCell ref="A21:A22"/>
    <mergeCell ref="B21:B22"/>
    <mergeCell ref="C21:C22"/>
    <mergeCell ref="E21:E26"/>
    <mergeCell ref="G21:G22"/>
    <mergeCell ref="H21:H26"/>
    <mergeCell ref="I21:I22"/>
    <mergeCell ref="M21:M22"/>
    <mergeCell ref="N21:N26"/>
    <mergeCell ref="A23:A24"/>
    <mergeCell ref="B23:B24"/>
    <mergeCell ref="C23:C24"/>
    <mergeCell ref="G23:G24"/>
    <mergeCell ref="I23:I24"/>
    <mergeCell ref="M23:M24"/>
    <mergeCell ref="A25:A26"/>
    <mergeCell ref="B25:B26"/>
    <mergeCell ref="C25:C26"/>
    <mergeCell ref="G25:G26"/>
    <mergeCell ref="I25:I26"/>
    <mergeCell ref="M25:M26"/>
    <mergeCell ref="A27:A28"/>
    <mergeCell ref="B27:B28"/>
    <mergeCell ref="C27:C28"/>
    <mergeCell ref="E27:E32"/>
    <mergeCell ref="G27:G28"/>
    <mergeCell ref="H27:H32"/>
    <mergeCell ref="I27:I28"/>
    <mergeCell ref="M27:M28"/>
    <mergeCell ref="N27:N32"/>
    <mergeCell ref="A29:A30"/>
    <mergeCell ref="B29:B30"/>
    <mergeCell ref="C29:C30"/>
    <mergeCell ref="G29:G30"/>
    <mergeCell ref="I29:I30"/>
    <mergeCell ref="M29:M30"/>
    <mergeCell ref="A31:A32"/>
    <mergeCell ref="B31:B32"/>
    <mergeCell ref="C31:C32"/>
    <mergeCell ref="G31:G32"/>
    <mergeCell ref="I31:I32"/>
    <mergeCell ref="M31:M32"/>
    <mergeCell ref="A33:A34"/>
    <mergeCell ref="B33:B34"/>
    <mergeCell ref="C33:C34"/>
    <mergeCell ref="E33:E38"/>
    <mergeCell ref="G33:G34"/>
    <mergeCell ref="H33:H38"/>
    <mergeCell ref="A35:A36"/>
    <mergeCell ref="B35:B36"/>
    <mergeCell ref="C35:C36"/>
    <mergeCell ref="G35:G36"/>
    <mergeCell ref="A37:A38"/>
    <mergeCell ref="B37:B38"/>
    <mergeCell ref="C37:C38"/>
    <mergeCell ref="G37:G38"/>
    <mergeCell ref="A39:A40"/>
    <mergeCell ref="B39:B40"/>
    <mergeCell ref="C39:C40"/>
    <mergeCell ref="E39:E44"/>
    <mergeCell ref="G39:G40"/>
    <mergeCell ref="H39:H44"/>
    <mergeCell ref="A41:A42"/>
    <mergeCell ref="B41:B42"/>
    <mergeCell ref="C41:C42"/>
    <mergeCell ref="G41:G42"/>
    <mergeCell ref="A43:A44"/>
    <mergeCell ref="B43:B44"/>
    <mergeCell ref="C43:C44"/>
    <mergeCell ref="G43:G44"/>
    <mergeCell ref="A45:A46"/>
    <mergeCell ref="B45:B46"/>
    <mergeCell ref="C45:C46"/>
    <mergeCell ref="E45:E50"/>
    <mergeCell ref="G45:G46"/>
    <mergeCell ref="H45:H50"/>
    <mergeCell ref="A47:A48"/>
    <mergeCell ref="B47:B48"/>
    <mergeCell ref="C47:C48"/>
    <mergeCell ref="G47:G48"/>
    <mergeCell ref="A49:A50"/>
    <mergeCell ref="B49:B50"/>
    <mergeCell ref="C49:C50"/>
    <mergeCell ref="G49:G50"/>
    <mergeCell ref="A51:A52"/>
    <mergeCell ref="B51:B52"/>
    <mergeCell ref="C51:C52"/>
    <mergeCell ref="E51:E56"/>
    <mergeCell ref="G51:G52"/>
    <mergeCell ref="H51:H56"/>
    <mergeCell ref="A53:A54"/>
    <mergeCell ref="B53:B54"/>
    <mergeCell ref="C53:C54"/>
    <mergeCell ref="G53:G54"/>
    <mergeCell ref="A55:A56"/>
    <mergeCell ref="B55:B56"/>
    <mergeCell ref="C55:C56"/>
    <mergeCell ref="G55:G56"/>
    <mergeCell ref="A57:A58"/>
    <mergeCell ref="B57:B58"/>
    <mergeCell ref="C57:C58"/>
    <mergeCell ref="E57:E62"/>
    <mergeCell ref="G57:G58"/>
    <mergeCell ref="H57:H62"/>
    <mergeCell ref="A59:A60"/>
    <mergeCell ref="B59:B60"/>
    <mergeCell ref="C59:C60"/>
    <mergeCell ref="G59:G60"/>
    <mergeCell ref="A61:A62"/>
    <mergeCell ref="B61:B62"/>
    <mergeCell ref="C61:C62"/>
    <mergeCell ref="G61:G62"/>
    <mergeCell ref="A63:A64"/>
    <mergeCell ref="B63:B64"/>
    <mergeCell ref="C63:C64"/>
    <mergeCell ref="E63:E68"/>
    <mergeCell ref="G63:G64"/>
    <mergeCell ref="H63:H68"/>
    <mergeCell ref="A65:A66"/>
    <mergeCell ref="B65:B66"/>
    <mergeCell ref="C65:C66"/>
    <mergeCell ref="G65:G66"/>
    <mergeCell ref="A67:A68"/>
    <mergeCell ref="B67:B68"/>
    <mergeCell ref="C67:C68"/>
    <mergeCell ref="G67:G68"/>
    <mergeCell ref="A69:A70"/>
    <mergeCell ref="B69:B70"/>
    <mergeCell ref="C69:C70"/>
    <mergeCell ref="E69:E74"/>
    <mergeCell ref="G69:G70"/>
    <mergeCell ref="H69:H74"/>
    <mergeCell ref="A71:A72"/>
    <mergeCell ref="B71:B72"/>
    <mergeCell ref="C71:C72"/>
    <mergeCell ref="G71:G72"/>
    <mergeCell ref="A73:A74"/>
    <mergeCell ref="B73:B74"/>
    <mergeCell ref="C73:C74"/>
    <mergeCell ref="G73:G74"/>
    <mergeCell ref="A75:A76"/>
    <mergeCell ref="B75:B76"/>
    <mergeCell ref="C75:C76"/>
    <mergeCell ref="E75:E80"/>
    <mergeCell ref="G75:G76"/>
    <mergeCell ref="H75:H80"/>
    <mergeCell ref="A77:A78"/>
    <mergeCell ref="B77:B78"/>
    <mergeCell ref="C77:C78"/>
    <mergeCell ref="G77:G78"/>
    <mergeCell ref="A79:A80"/>
    <mergeCell ref="B79:B80"/>
    <mergeCell ref="C79:C80"/>
    <mergeCell ref="G79:G80"/>
    <mergeCell ref="A81:A82"/>
    <mergeCell ref="B81:B82"/>
    <mergeCell ref="C81:C82"/>
    <mergeCell ref="E81:E86"/>
    <mergeCell ref="G81:G82"/>
    <mergeCell ref="H81:H86"/>
    <mergeCell ref="A83:A84"/>
    <mergeCell ref="B83:B84"/>
    <mergeCell ref="C83:C84"/>
    <mergeCell ref="G83:G84"/>
    <mergeCell ref="A85:A86"/>
    <mergeCell ref="B85:B86"/>
    <mergeCell ref="C85:C86"/>
    <mergeCell ref="G85:G86"/>
    <mergeCell ref="A87:A88"/>
    <mergeCell ref="B87:B88"/>
    <mergeCell ref="C87:C88"/>
    <mergeCell ref="E87:E92"/>
    <mergeCell ref="G87:G88"/>
    <mergeCell ref="H87:H92"/>
    <mergeCell ref="A89:A90"/>
    <mergeCell ref="B89:B90"/>
    <mergeCell ref="C89:C90"/>
    <mergeCell ref="G89:G90"/>
    <mergeCell ref="A91:A92"/>
    <mergeCell ref="B91:B92"/>
    <mergeCell ref="C91:C92"/>
    <mergeCell ref="G91:G92"/>
    <mergeCell ref="A93:A94"/>
    <mergeCell ref="B93:B94"/>
    <mergeCell ref="C93:C94"/>
    <mergeCell ref="E93:E98"/>
    <mergeCell ref="G93:G94"/>
    <mergeCell ref="H93:H98"/>
    <mergeCell ref="A95:A96"/>
    <mergeCell ref="B95:B96"/>
    <mergeCell ref="C95:C96"/>
    <mergeCell ref="G95:G96"/>
    <mergeCell ref="A97:A98"/>
    <mergeCell ref="B97:B98"/>
    <mergeCell ref="C97:C98"/>
    <mergeCell ref="G97:G98"/>
    <mergeCell ref="A99:A100"/>
    <mergeCell ref="B99:B100"/>
    <mergeCell ref="C99:C100"/>
    <mergeCell ref="E99:E104"/>
    <mergeCell ref="G99:G100"/>
    <mergeCell ref="H99:H104"/>
    <mergeCell ref="A101:A102"/>
    <mergeCell ref="B101:B102"/>
    <mergeCell ref="C101:C102"/>
    <mergeCell ref="G101:G102"/>
    <mergeCell ref="A103:A104"/>
    <mergeCell ref="B103:B104"/>
    <mergeCell ref="C103:C104"/>
    <mergeCell ref="G103:G104"/>
    <mergeCell ref="A105:A106"/>
    <mergeCell ref="B105:B106"/>
    <mergeCell ref="C105:C106"/>
    <mergeCell ref="E105:E110"/>
    <mergeCell ref="G105:G106"/>
    <mergeCell ref="H105:H110"/>
    <mergeCell ref="A107:A108"/>
    <mergeCell ref="B107:B108"/>
    <mergeCell ref="C107:C108"/>
    <mergeCell ref="G107:G108"/>
    <mergeCell ref="A109:A110"/>
    <mergeCell ref="B109:B110"/>
    <mergeCell ref="C109:C110"/>
    <mergeCell ref="G109:G110"/>
    <mergeCell ref="A111:A112"/>
    <mergeCell ref="B111:B112"/>
    <mergeCell ref="C111:C112"/>
    <mergeCell ref="E111:E116"/>
    <mergeCell ref="G111:G112"/>
    <mergeCell ref="H111:H116"/>
    <mergeCell ref="A113:A114"/>
    <mergeCell ref="B113:B114"/>
    <mergeCell ref="C113:C114"/>
    <mergeCell ref="G113:G114"/>
    <mergeCell ref="A115:A116"/>
    <mergeCell ref="B115:B116"/>
    <mergeCell ref="C115:C116"/>
    <mergeCell ref="G115:G116"/>
    <mergeCell ref="A117:A118"/>
    <mergeCell ref="B117:B118"/>
    <mergeCell ref="C117:C118"/>
    <mergeCell ref="E117:E122"/>
    <mergeCell ref="G117:G118"/>
    <mergeCell ref="H117:H122"/>
    <mergeCell ref="A119:A120"/>
    <mergeCell ref="B119:B120"/>
    <mergeCell ref="C119:C120"/>
    <mergeCell ref="G119:G120"/>
    <mergeCell ref="A121:A122"/>
    <mergeCell ref="B121:B122"/>
    <mergeCell ref="C121:C122"/>
    <mergeCell ref="G121:G122"/>
    <mergeCell ref="A123:A124"/>
    <mergeCell ref="B123:B124"/>
    <mergeCell ref="C123:C124"/>
    <mergeCell ref="E123:E128"/>
    <mergeCell ref="G123:G124"/>
    <mergeCell ref="H123:H128"/>
    <mergeCell ref="A125:A126"/>
    <mergeCell ref="B125:B126"/>
    <mergeCell ref="C125:C126"/>
    <mergeCell ref="G125:G126"/>
    <mergeCell ref="A127:A128"/>
    <mergeCell ref="B127:B128"/>
    <mergeCell ref="C127:C128"/>
    <mergeCell ref="G127:G128"/>
    <mergeCell ref="A129:A130"/>
    <mergeCell ref="B129:B130"/>
    <mergeCell ref="C129:C130"/>
    <mergeCell ref="E129:E134"/>
    <mergeCell ref="G129:G130"/>
    <mergeCell ref="H129:H134"/>
    <mergeCell ref="A131:A132"/>
    <mergeCell ref="B131:B132"/>
    <mergeCell ref="C131:C132"/>
    <mergeCell ref="G131:G132"/>
    <mergeCell ref="A133:A134"/>
    <mergeCell ref="B133:B134"/>
    <mergeCell ref="C133:C134"/>
    <mergeCell ref="G133:G134"/>
    <mergeCell ref="A135:A136"/>
    <mergeCell ref="B135:B136"/>
    <mergeCell ref="C135:C136"/>
    <mergeCell ref="E135:E140"/>
    <mergeCell ref="G135:G136"/>
    <mergeCell ref="H135:H140"/>
    <mergeCell ref="A137:A138"/>
    <mergeCell ref="B137:B138"/>
    <mergeCell ref="C137:C138"/>
    <mergeCell ref="G137:G138"/>
    <mergeCell ref="A139:A140"/>
    <mergeCell ref="B139:B140"/>
    <mergeCell ref="C139:C140"/>
    <mergeCell ref="G139:G140"/>
    <mergeCell ref="A141:A142"/>
    <mergeCell ref="B141:B142"/>
    <mergeCell ref="C141:C142"/>
    <mergeCell ref="E141:E146"/>
    <mergeCell ref="G141:G142"/>
    <mergeCell ref="H141:H146"/>
    <mergeCell ref="A143:A144"/>
    <mergeCell ref="B143:B144"/>
    <mergeCell ref="C143:C144"/>
    <mergeCell ref="G143:G144"/>
    <mergeCell ref="A145:A146"/>
    <mergeCell ref="B145:B146"/>
    <mergeCell ref="C145:C146"/>
    <mergeCell ref="G145:G146"/>
    <mergeCell ref="A147:A148"/>
    <mergeCell ref="B147:B148"/>
    <mergeCell ref="C147:C148"/>
    <mergeCell ref="E147:E152"/>
    <mergeCell ref="G147:G148"/>
    <mergeCell ref="H147:H152"/>
    <mergeCell ref="A149:A150"/>
    <mergeCell ref="B149:B150"/>
    <mergeCell ref="C149:C150"/>
    <mergeCell ref="G149:G150"/>
    <mergeCell ref="A151:A152"/>
    <mergeCell ref="B151:B152"/>
    <mergeCell ref="C151:C152"/>
    <mergeCell ref="G151:G152"/>
    <mergeCell ref="A153:A154"/>
    <mergeCell ref="B153:B154"/>
    <mergeCell ref="C153:C154"/>
    <mergeCell ref="E153:E158"/>
    <mergeCell ref="G153:G154"/>
    <mergeCell ref="A155:A156"/>
    <mergeCell ref="B155:B156"/>
    <mergeCell ref="C155:C156"/>
    <mergeCell ref="G155:G156"/>
    <mergeCell ref="A157:A158"/>
    <mergeCell ref="B157:B158"/>
    <mergeCell ref="C157:C158"/>
    <mergeCell ref="G157:G158"/>
    <mergeCell ref="A159:A160"/>
    <mergeCell ref="B159:B160"/>
    <mergeCell ref="C159:C160"/>
    <mergeCell ref="E159:E164"/>
    <mergeCell ref="G159:G160"/>
    <mergeCell ref="A161:A162"/>
    <mergeCell ref="B161:B162"/>
    <mergeCell ref="C161:C162"/>
    <mergeCell ref="G161:G162"/>
    <mergeCell ref="A163:A164"/>
    <mergeCell ref="B163:B164"/>
    <mergeCell ref="C163:C164"/>
    <mergeCell ref="G163:G164"/>
    <mergeCell ref="A165:A166"/>
    <mergeCell ref="B165:B166"/>
    <mergeCell ref="C165:C166"/>
    <mergeCell ref="E165:E170"/>
    <mergeCell ref="G165:G166"/>
    <mergeCell ref="A167:A168"/>
    <mergeCell ref="B167:B168"/>
    <mergeCell ref="C167:C168"/>
    <mergeCell ref="G167:G168"/>
    <mergeCell ref="A169:A170"/>
    <mergeCell ref="B169:B170"/>
    <mergeCell ref="C169:C170"/>
    <mergeCell ref="G169:G170"/>
    <mergeCell ref="A171:A172"/>
    <mergeCell ref="B171:B172"/>
    <mergeCell ref="C171:C172"/>
    <mergeCell ref="E171:E176"/>
    <mergeCell ref="G171:G172"/>
    <mergeCell ref="A173:A174"/>
    <mergeCell ref="B173:B174"/>
    <mergeCell ref="C173:C174"/>
    <mergeCell ref="G173:G174"/>
    <mergeCell ref="A175:A176"/>
    <mergeCell ref="B175:B176"/>
    <mergeCell ref="C175:C176"/>
    <mergeCell ref="G175:G176"/>
    <mergeCell ref="A177:A178"/>
    <mergeCell ref="B177:B178"/>
    <mergeCell ref="C177:C178"/>
    <mergeCell ref="E177:E182"/>
    <mergeCell ref="G177:G178"/>
    <mergeCell ref="A179:A180"/>
    <mergeCell ref="B179:B180"/>
    <mergeCell ref="C179:C180"/>
    <mergeCell ref="G179:G180"/>
    <mergeCell ref="A181:A182"/>
    <mergeCell ref="B181:B182"/>
    <mergeCell ref="C181:C182"/>
    <mergeCell ref="G181:G182"/>
    <mergeCell ref="A183:A184"/>
    <mergeCell ref="B183:B184"/>
    <mergeCell ref="C183:C184"/>
    <mergeCell ref="E183:E188"/>
    <mergeCell ref="G183:G184"/>
    <mergeCell ref="A185:A186"/>
    <mergeCell ref="B185:B186"/>
    <mergeCell ref="C185:C186"/>
    <mergeCell ref="G185:G186"/>
    <mergeCell ref="A187:A188"/>
    <mergeCell ref="B187:B188"/>
    <mergeCell ref="C187:C188"/>
    <mergeCell ref="G187:G188"/>
    <mergeCell ref="A189:A190"/>
    <mergeCell ref="B189:B190"/>
    <mergeCell ref="C189:C190"/>
    <mergeCell ref="E189:E194"/>
    <mergeCell ref="G189:G190"/>
    <mergeCell ref="A191:A192"/>
    <mergeCell ref="B191:B192"/>
    <mergeCell ref="C191:C192"/>
    <mergeCell ref="G191:G192"/>
    <mergeCell ref="A193:A194"/>
    <mergeCell ref="B193:B194"/>
    <mergeCell ref="C193:C194"/>
    <mergeCell ref="G193:G194"/>
    <mergeCell ref="A195:A196"/>
    <mergeCell ref="B195:B196"/>
    <mergeCell ref="C195:C196"/>
    <mergeCell ref="E195:E200"/>
    <mergeCell ref="G195:G196"/>
    <mergeCell ref="A197:A198"/>
    <mergeCell ref="B197:B198"/>
    <mergeCell ref="C197:C198"/>
    <mergeCell ref="G197:G198"/>
    <mergeCell ref="A199:A200"/>
    <mergeCell ref="B199:B200"/>
    <mergeCell ref="C199:C200"/>
    <mergeCell ref="G199:G200"/>
    <mergeCell ref="A201:A202"/>
    <mergeCell ref="B201:B202"/>
    <mergeCell ref="C201:C202"/>
    <mergeCell ref="E201:E206"/>
    <mergeCell ref="G201:G202"/>
    <mergeCell ref="A203:A204"/>
    <mergeCell ref="B203:B204"/>
    <mergeCell ref="C203:C204"/>
    <mergeCell ref="G203:G204"/>
    <mergeCell ref="A205:A206"/>
    <mergeCell ref="B205:B206"/>
    <mergeCell ref="C205:C206"/>
    <mergeCell ref="G205:G206"/>
    <mergeCell ref="A207:A208"/>
    <mergeCell ref="B207:B208"/>
    <mergeCell ref="C207:C208"/>
    <mergeCell ref="E207:E212"/>
    <mergeCell ref="G207:G208"/>
    <mergeCell ref="A209:A210"/>
    <mergeCell ref="B209:B210"/>
    <mergeCell ref="C209:C210"/>
    <mergeCell ref="G209:G210"/>
    <mergeCell ref="A211:A212"/>
    <mergeCell ref="B211:B212"/>
    <mergeCell ref="C211:C212"/>
    <mergeCell ref="G211:G212"/>
    <mergeCell ref="A213:A214"/>
    <mergeCell ref="B213:B214"/>
    <mergeCell ref="C213:C214"/>
    <mergeCell ref="E213:E218"/>
    <mergeCell ref="G213:G214"/>
    <mergeCell ref="A215:A216"/>
    <mergeCell ref="B215:B216"/>
    <mergeCell ref="C215:C216"/>
    <mergeCell ref="G215:G216"/>
    <mergeCell ref="A217:A218"/>
    <mergeCell ref="B217:B218"/>
    <mergeCell ref="C217:C218"/>
    <mergeCell ref="G217:G218"/>
    <mergeCell ref="A219:A220"/>
    <mergeCell ref="B219:B220"/>
    <mergeCell ref="C219:C220"/>
    <mergeCell ref="E219:E224"/>
    <mergeCell ref="G219:G220"/>
    <mergeCell ref="A221:A222"/>
    <mergeCell ref="B221:B222"/>
    <mergeCell ref="C221:C222"/>
    <mergeCell ref="G221:G222"/>
    <mergeCell ref="A223:A224"/>
    <mergeCell ref="B223:B224"/>
    <mergeCell ref="C223:C224"/>
    <mergeCell ref="G223:G224"/>
    <mergeCell ref="E225:E227"/>
    <mergeCell ref="H225:H227"/>
    <mergeCell ref="D9:D56"/>
    <mergeCell ref="D57:D104"/>
    <mergeCell ref="D105:D152"/>
    <mergeCell ref="D153:D176"/>
    <mergeCell ref="H153:H176"/>
    <mergeCell ref="D177:D200"/>
    <mergeCell ref="H177:H200"/>
    <mergeCell ref="D201:D224"/>
    <mergeCell ref="H201:H224"/>
  </mergeCells>
  <phoneticPr fontId="1"/>
  <pageMargins left="0.59055118110236227" right="0.59055118110236227" top="0.35433070866141736" bottom="0.15748031496062992" header="0.31496062992125984" footer="0.31496062992125984"/>
  <pageSetup paperSize="9" scale="69" fitToWidth="1" fitToHeight="0" orientation="landscape" usePrinterDefaults="1" horizontalDpi="300" verticalDpi="300" r:id="rId1"/>
  <rowBreaks count="4" manualBreakCount="4">
    <brk id="56" max="7" man="1"/>
    <brk id="104" max="7" man="1"/>
    <brk id="152" max="7" man="1"/>
    <brk id="200"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H228"/>
  <sheetViews>
    <sheetView view="pageBreakPreview" topLeftCell="A52" zoomScale="85" zoomScaleSheetLayoutView="85" workbookViewId="0">
      <selection activeCell="C198" sqref="C198:C199"/>
    </sheetView>
  </sheetViews>
  <sheetFormatPr defaultRowHeight="15.75" customHeight="1"/>
  <cols>
    <col min="1" max="1" width="4.125" style="44" customWidth="1"/>
    <col min="2" max="2" width="6.125" style="44" customWidth="1"/>
    <col min="3" max="3" width="42.75" style="44" customWidth="1"/>
    <col min="4" max="4" width="29.25" style="44" customWidth="1"/>
    <col min="5" max="5" width="33.25" style="44" customWidth="1"/>
    <col min="6" max="6" width="62.7109375" style="44" customWidth="1"/>
    <col min="7" max="7" width="7.5" style="44" customWidth="1"/>
    <col min="8" max="8" width="9.85546875" style="44" customWidth="1"/>
    <col min="9" max="16384" width="9" style="44" customWidth="1"/>
  </cols>
  <sheetData>
    <row r="1" spans="1:8" ht="15.75" customHeight="1">
      <c r="A1" s="45"/>
      <c r="B1" s="45"/>
      <c r="D1" s="15"/>
      <c r="E1" s="15"/>
      <c r="F1" s="45"/>
      <c r="G1" s="45"/>
      <c r="H1" s="45"/>
    </row>
    <row r="2" spans="1:8" ht="15.75" customHeight="1">
      <c r="A2" s="45"/>
      <c r="B2" s="45"/>
      <c r="D2" s="15"/>
      <c r="E2" s="15"/>
      <c r="F2" s="45"/>
      <c r="G2" s="45"/>
      <c r="H2" s="45"/>
    </row>
    <row r="3" spans="1:8" ht="15.75" customHeight="1">
      <c r="A3" s="45"/>
      <c r="B3" s="45"/>
      <c r="C3" s="45"/>
      <c r="D3" s="15"/>
      <c r="E3" s="15"/>
      <c r="F3" s="45"/>
      <c r="G3" s="45"/>
      <c r="H3" s="45"/>
    </row>
    <row r="4" spans="1:8" ht="15.75" customHeight="1">
      <c r="A4" s="45"/>
      <c r="B4" s="45"/>
      <c r="C4" s="45"/>
      <c r="D4" s="178"/>
      <c r="E4" s="178"/>
      <c r="F4" s="45"/>
      <c r="G4" s="45"/>
      <c r="H4" s="45"/>
    </row>
    <row r="5" spans="1:8" ht="15.75" customHeight="1">
      <c r="A5" s="45" t="s">
        <v>85</v>
      </c>
      <c r="B5" s="45"/>
      <c r="C5" s="45"/>
      <c r="D5" s="45"/>
      <c r="E5" s="45"/>
      <c r="F5" s="45"/>
      <c r="G5" s="45"/>
      <c r="H5" s="45"/>
    </row>
    <row r="6" spans="1:8" ht="15.75" customHeight="1">
      <c r="A6" s="46" t="s">
        <v>30</v>
      </c>
      <c r="B6" s="46"/>
      <c r="C6" s="46" t="s">
        <v>17</v>
      </c>
      <c r="D6" s="46" t="s">
        <v>18</v>
      </c>
      <c r="E6" s="46"/>
      <c r="F6" s="46"/>
      <c r="G6" s="115" t="s">
        <v>230</v>
      </c>
      <c r="H6" s="46" t="s">
        <v>39</v>
      </c>
    </row>
    <row r="7" spans="1:8" ht="15.75" customHeight="1">
      <c r="A7" s="47" t="s">
        <v>32</v>
      </c>
      <c r="B7" s="47" t="s">
        <v>35</v>
      </c>
      <c r="C7" s="46"/>
      <c r="D7" s="46"/>
      <c r="E7" s="89"/>
      <c r="F7" s="89"/>
      <c r="G7" s="46"/>
      <c r="H7" s="46"/>
    </row>
    <row r="8" spans="1:8" ht="15.75" customHeight="1">
      <c r="A8" s="48" t="s">
        <v>150</v>
      </c>
      <c r="B8" s="48">
        <v>3001</v>
      </c>
      <c r="C8" s="71" t="s">
        <v>185</v>
      </c>
      <c r="D8" s="79" t="s">
        <v>5</v>
      </c>
      <c r="E8" s="90"/>
      <c r="F8" s="101" t="s">
        <v>246</v>
      </c>
      <c r="G8" s="116">
        <v>1176</v>
      </c>
      <c r="H8" s="183" t="s">
        <v>0</v>
      </c>
    </row>
    <row r="9" spans="1:8" ht="15.75" customHeight="1">
      <c r="A9" s="49"/>
      <c r="B9" s="49"/>
      <c r="C9" s="72"/>
      <c r="D9" s="80"/>
      <c r="E9" s="91"/>
      <c r="F9" s="102" t="s">
        <v>144</v>
      </c>
      <c r="G9" s="117"/>
      <c r="H9" s="184"/>
    </row>
    <row r="10" spans="1:8" ht="15.75" customHeight="1">
      <c r="A10" s="48" t="s">
        <v>150</v>
      </c>
      <c r="B10" s="48">
        <v>3002</v>
      </c>
      <c r="C10" s="71" t="s">
        <v>156</v>
      </c>
      <c r="D10" s="80"/>
      <c r="E10" s="91"/>
      <c r="F10" s="103" t="s">
        <v>245</v>
      </c>
      <c r="G10" s="116">
        <v>1176</v>
      </c>
      <c r="H10" s="184"/>
    </row>
    <row r="11" spans="1:8" ht="15.75" customHeight="1">
      <c r="A11" s="49"/>
      <c r="B11" s="49"/>
      <c r="C11" s="72"/>
      <c r="D11" s="80"/>
      <c r="E11" s="91"/>
      <c r="F11" s="104" t="s">
        <v>144</v>
      </c>
      <c r="G11" s="117"/>
      <c r="H11" s="184"/>
    </row>
    <row r="12" spans="1:8" ht="15.75" customHeight="1">
      <c r="A12" s="48" t="s">
        <v>150</v>
      </c>
      <c r="B12" s="48">
        <v>3003</v>
      </c>
      <c r="C12" s="71" t="s">
        <v>187</v>
      </c>
      <c r="D12" s="80"/>
      <c r="E12" s="91"/>
      <c r="F12" s="102" t="s">
        <v>228</v>
      </c>
      <c r="G12" s="116">
        <v>1176</v>
      </c>
      <c r="H12" s="184"/>
    </row>
    <row r="13" spans="1:8" ht="15.75" customHeight="1">
      <c r="A13" s="49"/>
      <c r="B13" s="49"/>
      <c r="C13" s="72"/>
      <c r="D13" s="80"/>
      <c r="E13" s="92"/>
      <c r="F13" s="104" t="s">
        <v>144</v>
      </c>
      <c r="G13" s="117"/>
      <c r="H13" s="184"/>
    </row>
    <row r="14" spans="1:8" ht="15.75" customHeight="1">
      <c r="A14" s="48" t="s">
        <v>150</v>
      </c>
      <c r="B14" s="48">
        <v>3004</v>
      </c>
      <c r="C14" s="63" t="s">
        <v>308</v>
      </c>
      <c r="D14" s="80"/>
      <c r="E14" s="90" t="s">
        <v>313</v>
      </c>
      <c r="F14" s="101" t="s">
        <v>246</v>
      </c>
      <c r="G14" s="118">
        <f>G8*0.99</f>
        <v>1164.24</v>
      </c>
      <c r="H14" s="185" t="s">
        <v>0</v>
      </c>
    </row>
    <row r="15" spans="1:8" ht="15.75" customHeight="1">
      <c r="A15" s="49"/>
      <c r="B15" s="49"/>
      <c r="C15" s="64"/>
      <c r="D15" s="80"/>
      <c r="E15" s="91"/>
      <c r="F15" s="102" t="s">
        <v>144</v>
      </c>
      <c r="G15" s="119"/>
      <c r="H15" s="185"/>
    </row>
    <row r="16" spans="1:8" ht="15.75" customHeight="1">
      <c r="A16" s="48" t="s">
        <v>150</v>
      </c>
      <c r="B16" s="48">
        <v>3005</v>
      </c>
      <c r="C16" s="63" t="s">
        <v>218</v>
      </c>
      <c r="D16" s="80"/>
      <c r="E16" s="91"/>
      <c r="F16" s="103" t="s">
        <v>245</v>
      </c>
      <c r="G16" s="118">
        <f>G10*0.99</f>
        <v>1164.24</v>
      </c>
      <c r="H16" s="185"/>
    </row>
    <row r="17" spans="1:8" ht="15.75" customHeight="1">
      <c r="A17" s="49"/>
      <c r="B17" s="49"/>
      <c r="C17" s="64"/>
      <c r="D17" s="80"/>
      <c r="E17" s="91"/>
      <c r="F17" s="104" t="s">
        <v>144</v>
      </c>
      <c r="G17" s="119"/>
      <c r="H17" s="185"/>
    </row>
    <row r="18" spans="1:8" ht="15.75" customHeight="1">
      <c r="A18" s="48" t="s">
        <v>150</v>
      </c>
      <c r="B18" s="48">
        <v>3006</v>
      </c>
      <c r="C18" s="63" t="s">
        <v>211</v>
      </c>
      <c r="D18" s="80"/>
      <c r="E18" s="91"/>
      <c r="F18" s="102" t="s">
        <v>228</v>
      </c>
      <c r="G18" s="118">
        <f>G12*0.99</f>
        <v>1164.24</v>
      </c>
      <c r="H18" s="185"/>
    </row>
    <row r="19" spans="1:8" ht="15.75" customHeight="1">
      <c r="A19" s="49"/>
      <c r="B19" s="49"/>
      <c r="C19" s="64"/>
      <c r="D19" s="80"/>
      <c r="E19" s="92"/>
      <c r="F19" s="104" t="s">
        <v>144</v>
      </c>
      <c r="G19" s="119"/>
      <c r="H19" s="185"/>
    </row>
    <row r="20" spans="1:8" ht="15.75" customHeight="1">
      <c r="A20" s="50" t="s">
        <v>150</v>
      </c>
      <c r="B20" s="50">
        <v>3007</v>
      </c>
      <c r="C20" s="65" t="str">
        <v>訪問型独自サービスⅠ/3・業務計画減算　1割負担</v>
      </c>
      <c r="D20" s="80"/>
      <c r="E20" s="93" t="s">
        <v>140</v>
      </c>
      <c r="F20" s="105" t="s">
        <v>246</v>
      </c>
      <c r="G20" s="120">
        <f>ROUND($G$8*0.99,0)</f>
        <v>1164</v>
      </c>
      <c r="H20" s="186" t="s">
        <v>0</v>
      </c>
    </row>
    <row r="21" spans="1:8" ht="15.75" customHeight="1">
      <c r="A21" s="51"/>
      <c r="B21" s="51"/>
      <c r="C21" s="66"/>
      <c r="D21" s="80"/>
      <c r="E21" s="94"/>
      <c r="F21" s="106" t="s">
        <v>144</v>
      </c>
      <c r="G21" s="121"/>
      <c r="H21" s="186"/>
    </row>
    <row r="22" spans="1:8" ht="15.75" customHeight="1">
      <c r="A22" s="50" t="s">
        <v>150</v>
      </c>
      <c r="B22" s="50">
        <v>3008</v>
      </c>
      <c r="C22" s="65" t="str">
        <v>訪問型独自サービスⅠ/3・業務計画減算　2割負担</v>
      </c>
      <c r="D22" s="80"/>
      <c r="E22" s="94"/>
      <c r="F22" s="107" t="s">
        <v>245</v>
      </c>
      <c r="G22" s="120">
        <f>ROUND($G$10*0.99,0)</f>
        <v>1164</v>
      </c>
      <c r="H22" s="186"/>
    </row>
    <row r="23" spans="1:8" ht="15.75" customHeight="1">
      <c r="A23" s="51"/>
      <c r="B23" s="51"/>
      <c r="C23" s="66"/>
      <c r="D23" s="80"/>
      <c r="E23" s="94"/>
      <c r="F23" s="108" t="s">
        <v>144</v>
      </c>
      <c r="G23" s="121"/>
      <c r="H23" s="186"/>
    </row>
    <row r="24" spans="1:8" ht="15.75" customHeight="1">
      <c r="A24" s="50" t="s">
        <v>150</v>
      </c>
      <c r="B24" s="50">
        <v>3009</v>
      </c>
      <c r="C24" s="65" t="str">
        <v>訪問型独自サービスⅠ/3・業務計画減算　3割負担</v>
      </c>
      <c r="D24" s="80"/>
      <c r="E24" s="94"/>
      <c r="F24" s="106" t="s">
        <v>228</v>
      </c>
      <c r="G24" s="120">
        <f>ROUND($G$12*0.99,0)</f>
        <v>1164</v>
      </c>
      <c r="H24" s="186"/>
    </row>
    <row r="25" spans="1:8" ht="15.75" customHeight="1">
      <c r="A25" s="51"/>
      <c r="B25" s="51"/>
      <c r="C25" s="66"/>
      <c r="D25" s="80"/>
      <c r="E25" s="95"/>
      <c r="F25" s="108" t="s">
        <v>144</v>
      </c>
      <c r="G25" s="121"/>
      <c r="H25" s="186"/>
    </row>
    <row r="26" spans="1:8" ht="15.75" customHeight="1">
      <c r="A26" s="50" t="s">
        <v>150</v>
      </c>
      <c r="B26" s="50">
        <v>3010</v>
      </c>
      <c r="C26" s="65" t="s">
        <v>420</v>
      </c>
      <c r="D26" s="80"/>
      <c r="E26" s="96" t="s">
        <v>210</v>
      </c>
      <c r="F26" s="105" t="s">
        <v>246</v>
      </c>
      <c r="G26" s="120">
        <f>G8-(12+12)</f>
        <v>1152</v>
      </c>
      <c r="H26" s="186" t="s">
        <v>0</v>
      </c>
    </row>
    <row r="27" spans="1:8" ht="15.75" customHeight="1">
      <c r="A27" s="51"/>
      <c r="B27" s="51"/>
      <c r="C27" s="66"/>
      <c r="D27" s="80"/>
      <c r="E27" s="94"/>
      <c r="F27" s="106" t="s">
        <v>144</v>
      </c>
      <c r="G27" s="121"/>
      <c r="H27" s="186"/>
    </row>
    <row r="28" spans="1:8" ht="15.75" customHeight="1">
      <c r="A28" s="50" t="s">
        <v>150</v>
      </c>
      <c r="B28" s="50">
        <v>3011</v>
      </c>
      <c r="C28" s="65" t="s">
        <v>145</v>
      </c>
      <c r="D28" s="80"/>
      <c r="E28" s="94"/>
      <c r="F28" s="107" t="s">
        <v>245</v>
      </c>
      <c r="G28" s="120">
        <f>G10-(12+12)</f>
        <v>1152</v>
      </c>
      <c r="H28" s="186"/>
    </row>
    <row r="29" spans="1:8" ht="15.75" customHeight="1">
      <c r="A29" s="51"/>
      <c r="B29" s="51"/>
      <c r="C29" s="66"/>
      <c r="D29" s="80"/>
      <c r="E29" s="94"/>
      <c r="F29" s="108" t="s">
        <v>144</v>
      </c>
      <c r="G29" s="121"/>
      <c r="H29" s="186"/>
    </row>
    <row r="30" spans="1:8" ht="15.75" customHeight="1">
      <c r="A30" s="50" t="s">
        <v>150</v>
      </c>
      <c r="B30" s="50">
        <v>3012</v>
      </c>
      <c r="C30" s="65" t="s">
        <v>427</v>
      </c>
      <c r="D30" s="80"/>
      <c r="E30" s="94"/>
      <c r="F30" s="106" t="s">
        <v>228</v>
      </c>
      <c r="G30" s="120">
        <f>G12-(12+12)</f>
        <v>1152</v>
      </c>
      <c r="H30" s="186"/>
    </row>
    <row r="31" spans="1:8" ht="15.75" customHeight="1">
      <c r="A31" s="51"/>
      <c r="B31" s="51"/>
      <c r="C31" s="66"/>
      <c r="D31" s="80"/>
      <c r="E31" s="95"/>
      <c r="F31" s="108" t="s">
        <v>144</v>
      </c>
      <c r="G31" s="121"/>
      <c r="H31" s="186"/>
    </row>
    <row r="32" spans="1:8" ht="15.75" customHeight="1">
      <c r="A32" s="48" t="s">
        <v>150</v>
      </c>
      <c r="B32" s="48">
        <v>3101</v>
      </c>
      <c r="C32" s="63" t="s">
        <v>317</v>
      </c>
      <c r="D32" s="80"/>
      <c r="E32" s="97"/>
      <c r="F32" s="102" t="s">
        <v>246</v>
      </c>
      <c r="G32" s="116">
        <f>G8/30.4</f>
        <v>38.684210526315795</v>
      </c>
      <c r="H32" s="183" t="s">
        <v>72</v>
      </c>
    </row>
    <row r="33" spans="1:8" ht="15.75" customHeight="1">
      <c r="A33" s="49"/>
      <c r="B33" s="49"/>
      <c r="C33" s="64"/>
      <c r="D33" s="80"/>
      <c r="E33" s="98"/>
      <c r="F33" s="104" t="s">
        <v>207</v>
      </c>
      <c r="G33" s="117"/>
      <c r="H33" s="184"/>
    </row>
    <row r="34" spans="1:8" ht="15.75" customHeight="1">
      <c r="A34" s="48" t="s">
        <v>150</v>
      </c>
      <c r="B34" s="48">
        <v>3102</v>
      </c>
      <c r="C34" s="63" t="s">
        <v>318</v>
      </c>
      <c r="D34" s="80"/>
      <c r="E34" s="98"/>
      <c r="F34" s="102" t="s">
        <v>245</v>
      </c>
      <c r="G34" s="116">
        <f>G10/30.4</f>
        <v>38.684210526315795</v>
      </c>
      <c r="H34" s="184"/>
    </row>
    <row r="35" spans="1:8" ht="15.75" customHeight="1">
      <c r="A35" s="49"/>
      <c r="B35" s="49"/>
      <c r="C35" s="64"/>
      <c r="D35" s="80"/>
      <c r="E35" s="98"/>
      <c r="F35" s="104" t="s">
        <v>207</v>
      </c>
      <c r="G35" s="117"/>
      <c r="H35" s="184"/>
    </row>
    <row r="36" spans="1:8" ht="15.75" customHeight="1">
      <c r="A36" s="48" t="s">
        <v>150</v>
      </c>
      <c r="B36" s="48">
        <v>3103</v>
      </c>
      <c r="C36" s="63" t="s">
        <v>275</v>
      </c>
      <c r="D36" s="80"/>
      <c r="E36" s="98"/>
      <c r="F36" s="102" t="s">
        <v>228</v>
      </c>
      <c r="G36" s="116">
        <f>G12/30.4</f>
        <v>38.684210526315795</v>
      </c>
      <c r="H36" s="184"/>
    </row>
    <row r="37" spans="1:8" ht="15.75" customHeight="1">
      <c r="A37" s="49"/>
      <c r="B37" s="49"/>
      <c r="C37" s="64"/>
      <c r="D37" s="80"/>
      <c r="E37" s="99"/>
      <c r="F37" s="109" t="s">
        <v>207</v>
      </c>
      <c r="G37" s="117"/>
      <c r="H37" s="187"/>
    </row>
    <row r="38" spans="1:8" ht="15.75" customHeight="1">
      <c r="A38" s="48" t="s">
        <v>150</v>
      </c>
      <c r="B38" s="48">
        <v>3104</v>
      </c>
      <c r="C38" s="170" t="s">
        <v>21</v>
      </c>
      <c r="D38" s="80"/>
      <c r="E38" s="90" t="s">
        <v>313</v>
      </c>
      <c r="F38" s="102" t="s">
        <v>246</v>
      </c>
      <c r="G38" s="122">
        <f>G32*0.99</f>
        <v>38.297368421052639</v>
      </c>
      <c r="H38" s="183" t="s">
        <v>72</v>
      </c>
    </row>
    <row r="39" spans="1:8" ht="15.75" customHeight="1">
      <c r="A39" s="49"/>
      <c r="B39" s="49"/>
      <c r="C39" s="171"/>
      <c r="D39" s="80"/>
      <c r="E39" s="91"/>
      <c r="F39" s="104" t="s">
        <v>207</v>
      </c>
      <c r="G39" s="123"/>
      <c r="H39" s="184"/>
    </row>
    <row r="40" spans="1:8" ht="15.75" customHeight="1">
      <c r="A40" s="48" t="s">
        <v>150</v>
      </c>
      <c r="B40" s="48">
        <v>3105</v>
      </c>
      <c r="C40" s="86" t="s">
        <v>55</v>
      </c>
      <c r="D40" s="80"/>
      <c r="E40" s="91"/>
      <c r="F40" s="102" t="s">
        <v>245</v>
      </c>
      <c r="G40" s="122">
        <f>G34*0.99</f>
        <v>38.297368421052639</v>
      </c>
      <c r="H40" s="184"/>
    </row>
    <row r="41" spans="1:8" ht="15.75" customHeight="1">
      <c r="A41" s="49"/>
      <c r="B41" s="49"/>
      <c r="C41" s="85"/>
      <c r="D41" s="80"/>
      <c r="E41" s="91"/>
      <c r="F41" s="104" t="s">
        <v>207</v>
      </c>
      <c r="G41" s="123"/>
      <c r="H41" s="184"/>
    </row>
    <row r="42" spans="1:8" ht="15.75" customHeight="1">
      <c r="A42" s="48" t="s">
        <v>150</v>
      </c>
      <c r="B42" s="48">
        <v>3106</v>
      </c>
      <c r="C42" s="86" t="s">
        <v>319</v>
      </c>
      <c r="D42" s="80"/>
      <c r="E42" s="91"/>
      <c r="F42" s="102" t="s">
        <v>228</v>
      </c>
      <c r="G42" s="122">
        <f>G36*0.99</f>
        <v>38.297368421052639</v>
      </c>
      <c r="H42" s="184"/>
    </row>
    <row r="43" spans="1:8" ht="15.75" customHeight="1">
      <c r="A43" s="49"/>
      <c r="B43" s="49"/>
      <c r="C43" s="85"/>
      <c r="D43" s="80"/>
      <c r="E43" s="92"/>
      <c r="F43" s="109" t="s">
        <v>207</v>
      </c>
      <c r="G43" s="123"/>
      <c r="H43" s="187"/>
    </row>
    <row r="44" spans="1:8" ht="15.75" customHeight="1">
      <c r="A44" s="50" t="s">
        <v>150</v>
      </c>
      <c r="B44" s="50">
        <v>3107</v>
      </c>
      <c r="C44" s="172" t="str">
        <v>訪問型独自サービスⅠ/3・日割・業務計画減算　1割負担</v>
      </c>
      <c r="D44" s="80"/>
      <c r="E44" s="93" t="s">
        <v>140</v>
      </c>
      <c r="F44" s="106" t="s">
        <v>246</v>
      </c>
      <c r="G44" s="120">
        <f>ROUND($G$32*0.99,0)</f>
        <v>38</v>
      </c>
      <c r="H44" s="188" t="s">
        <v>72</v>
      </c>
    </row>
    <row r="45" spans="1:8" ht="15.75" customHeight="1">
      <c r="A45" s="51"/>
      <c r="B45" s="51"/>
      <c r="C45" s="173"/>
      <c r="D45" s="80"/>
      <c r="E45" s="94"/>
      <c r="F45" s="108" t="s">
        <v>207</v>
      </c>
      <c r="G45" s="121"/>
      <c r="H45" s="189"/>
    </row>
    <row r="46" spans="1:8" ht="15.75" customHeight="1">
      <c r="A46" s="50" t="s">
        <v>150</v>
      </c>
      <c r="B46" s="50">
        <v>3108</v>
      </c>
      <c r="C46" s="174" t="str">
        <v>訪問型独自サービスⅠ/3・日割・業務計画減算　2割負担</v>
      </c>
      <c r="D46" s="80"/>
      <c r="E46" s="94"/>
      <c r="F46" s="106" t="s">
        <v>245</v>
      </c>
      <c r="G46" s="120">
        <f>ROUND($G$34*0.99,0)</f>
        <v>38</v>
      </c>
      <c r="H46" s="189"/>
    </row>
    <row r="47" spans="1:8" ht="15.75" customHeight="1">
      <c r="A47" s="51"/>
      <c r="B47" s="51"/>
      <c r="C47" s="175"/>
      <c r="D47" s="80"/>
      <c r="E47" s="94"/>
      <c r="F47" s="108" t="s">
        <v>207</v>
      </c>
      <c r="G47" s="121"/>
      <c r="H47" s="189"/>
    </row>
    <row r="48" spans="1:8" ht="15.75" customHeight="1">
      <c r="A48" s="50" t="s">
        <v>150</v>
      </c>
      <c r="B48" s="50">
        <v>3109</v>
      </c>
      <c r="C48" s="174" t="str">
        <v>訪問型独自サービスⅠ/3・日割・業務計画減算　3割負担</v>
      </c>
      <c r="D48" s="80"/>
      <c r="E48" s="94"/>
      <c r="F48" s="106" t="s">
        <v>228</v>
      </c>
      <c r="G48" s="120">
        <f>ROUND($G$36*0.99,0)</f>
        <v>38</v>
      </c>
      <c r="H48" s="189"/>
    </row>
    <row r="49" spans="1:8" ht="15.75" customHeight="1">
      <c r="A49" s="51"/>
      <c r="B49" s="51"/>
      <c r="C49" s="175"/>
      <c r="D49" s="80"/>
      <c r="E49" s="95"/>
      <c r="F49" s="110" t="s">
        <v>207</v>
      </c>
      <c r="G49" s="121"/>
      <c r="H49" s="190"/>
    </row>
    <row r="50" spans="1:8" ht="15.75" customHeight="1">
      <c r="A50" s="50" t="s">
        <v>150</v>
      </c>
      <c r="B50" s="50">
        <v>3110</v>
      </c>
      <c r="C50" s="69" t="s">
        <v>143</v>
      </c>
      <c r="D50" s="80"/>
      <c r="E50" s="96" t="s">
        <v>291</v>
      </c>
      <c r="F50" s="106" t="s">
        <v>246</v>
      </c>
      <c r="G50" s="120">
        <f>G32-(1+1)</f>
        <v>36.684210526315795</v>
      </c>
      <c r="H50" s="188" t="s">
        <v>72</v>
      </c>
    </row>
    <row r="51" spans="1:8" ht="15.75" customHeight="1">
      <c r="A51" s="51"/>
      <c r="B51" s="51"/>
      <c r="C51" s="70"/>
      <c r="D51" s="80"/>
      <c r="E51" s="94"/>
      <c r="F51" s="108" t="s">
        <v>207</v>
      </c>
      <c r="G51" s="121"/>
      <c r="H51" s="189"/>
    </row>
    <row r="52" spans="1:8" ht="15.75" customHeight="1">
      <c r="A52" s="50" t="s">
        <v>150</v>
      </c>
      <c r="B52" s="50">
        <v>3111</v>
      </c>
      <c r="C52" s="69" t="s">
        <v>33</v>
      </c>
      <c r="D52" s="80"/>
      <c r="E52" s="94"/>
      <c r="F52" s="106" t="s">
        <v>245</v>
      </c>
      <c r="G52" s="120">
        <f>G34-(1+1)</f>
        <v>36.684210526315795</v>
      </c>
      <c r="H52" s="189"/>
    </row>
    <row r="53" spans="1:8" ht="15.75" customHeight="1">
      <c r="A53" s="51"/>
      <c r="B53" s="51"/>
      <c r="C53" s="70"/>
      <c r="D53" s="80"/>
      <c r="E53" s="94"/>
      <c r="F53" s="108" t="s">
        <v>207</v>
      </c>
      <c r="G53" s="121"/>
      <c r="H53" s="189"/>
    </row>
    <row r="54" spans="1:8" ht="15.75" customHeight="1">
      <c r="A54" s="50" t="s">
        <v>150</v>
      </c>
      <c r="B54" s="50">
        <v>3112</v>
      </c>
      <c r="C54" s="69" t="s">
        <v>428</v>
      </c>
      <c r="D54" s="80"/>
      <c r="E54" s="94"/>
      <c r="F54" s="106" t="s">
        <v>228</v>
      </c>
      <c r="G54" s="120">
        <f>G36-(1+1)</f>
        <v>36.684210526315795</v>
      </c>
      <c r="H54" s="189"/>
    </row>
    <row r="55" spans="1:8" ht="15.75" customHeight="1">
      <c r="A55" s="51"/>
      <c r="B55" s="51"/>
      <c r="C55" s="70"/>
      <c r="D55" s="81"/>
      <c r="E55" s="95"/>
      <c r="F55" s="110" t="s">
        <v>207</v>
      </c>
      <c r="G55" s="121"/>
      <c r="H55" s="190"/>
    </row>
    <row r="56" spans="1:8" ht="15.75" customHeight="1">
      <c r="A56" s="52" t="s">
        <v>150</v>
      </c>
      <c r="B56" s="48">
        <v>3201</v>
      </c>
      <c r="C56" s="63" t="s">
        <v>321</v>
      </c>
      <c r="D56" s="82" t="s">
        <v>9</v>
      </c>
      <c r="E56" s="90"/>
      <c r="F56" s="101" t="s">
        <v>248</v>
      </c>
      <c r="G56" s="126">
        <v>2349</v>
      </c>
      <c r="H56" s="191" t="s">
        <v>0</v>
      </c>
    </row>
    <row r="57" spans="1:8" ht="15.75" customHeight="1">
      <c r="A57" s="53"/>
      <c r="B57" s="49"/>
      <c r="C57" s="64"/>
      <c r="D57" s="80"/>
      <c r="E57" s="91"/>
      <c r="F57" s="104" t="s">
        <v>61</v>
      </c>
      <c r="G57" s="127"/>
      <c r="H57" s="192"/>
    </row>
    <row r="58" spans="1:8" ht="15.75" customHeight="1">
      <c r="A58" s="52" t="s">
        <v>150</v>
      </c>
      <c r="B58" s="48">
        <v>3202</v>
      </c>
      <c r="C58" s="63" t="s">
        <v>322</v>
      </c>
      <c r="D58" s="80"/>
      <c r="E58" s="91"/>
      <c r="F58" s="102" t="s">
        <v>249</v>
      </c>
      <c r="G58" s="126">
        <v>2349</v>
      </c>
      <c r="H58" s="193"/>
    </row>
    <row r="59" spans="1:8" ht="15.75" customHeight="1">
      <c r="A59" s="53"/>
      <c r="B59" s="49"/>
      <c r="C59" s="64"/>
      <c r="D59" s="80"/>
      <c r="E59" s="91"/>
      <c r="F59" s="104" t="s">
        <v>61</v>
      </c>
      <c r="G59" s="127"/>
      <c r="H59" s="193"/>
    </row>
    <row r="60" spans="1:8" ht="15.75" customHeight="1">
      <c r="A60" s="52" t="s">
        <v>150</v>
      </c>
      <c r="B60" s="48">
        <v>3203</v>
      </c>
      <c r="C60" s="63" t="s">
        <v>323</v>
      </c>
      <c r="D60" s="80"/>
      <c r="E60" s="91"/>
      <c r="F60" s="102" t="s">
        <v>109</v>
      </c>
      <c r="G60" s="126">
        <v>2349</v>
      </c>
      <c r="H60" s="193"/>
    </row>
    <row r="61" spans="1:8" ht="15.75" customHeight="1">
      <c r="A61" s="53"/>
      <c r="B61" s="49"/>
      <c r="C61" s="64"/>
      <c r="D61" s="80"/>
      <c r="E61" s="92"/>
      <c r="F61" s="102" t="s">
        <v>61</v>
      </c>
      <c r="G61" s="127"/>
      <c r="H61" s="194"/>
    </row>
    <row r="62" spans="1:8" ht="15.75" customHeight="1">
      <c r="A62" s="52" t="s">
        <v>150</v>
      </c>
      <c r="B62" s="48">
        <v>3204</v>
      </c>
      <c r="C62" s="63" t="s">
        <v>141</v>
      </c>
      <c r="D62" s="80"/>
      <c r="E62" s="90" t="s">
        <v>313</v>
      </c>
      <c r="F62" s="101" t="s">
        <v>248</v>
      </c>
      <c r="G62" s="126">
        <f>G56*0.99</f>
        <v>2325.5099999999998</v>
      </c>
      <c r="H62" s="191" t="s">
        <v>0</v>
      </c>
    </row>
    <row r="63" spans="1:8" ht="15.75" customHeight="1">
      <c r="A63" s="53"/>
      <c r="B63" s="49"/>
      <c r="C63" s="64"/>
      <c r="D63" s="80"/>
      <c r="E63" s="91"/>
      <c r="F63" s="104" t="s">
        <v>61</v>
      </c>
      <c r="G63" s="127"/>
      <c r="H63" s="192"/>
    </row>
    <row r="64" spans="1:8" ht="15.75" customHeight="1">
      <c r="A64" s="52" t="s">
        <v>150</v>
      </c>
      <c r="B64" s="48">
        <v>3205</v>
      </c>
      <c r="C64" s="63" t="s">
        <v>324</v>
      </c>
      <c r="D64" s="80"/>
      <c r="E64" s="91"/>
      <c r="F64" s="102" t="s">
        <v>249</v>
      </c>
      <c r="G64" s="126">
        <f>G58*0.99</f>
        <v>2325.5099999999998</v>
      </c>
      <c r="H64" s="193"/>
    </row>
    <row r="65" spans="1:8" ht="15.75" customHeight="1">
      <c r="A65" s="53"/>
      <c r="B65" s="49"/>
      <c r="C65" s="64"/>
      <c r="D65" s="80"/>
      <c r="E65" s="91"/>
      <c r="F65" s="104" t="s">
        <v>61</v>
      </c>
      <c r="G65" s="127"/>
      <c r="H65" s="193"/>
    </row>
    <row r="66" spans="1:8" ht="15.75" customHeight="1">
      <c r="A66" s="52" t="s">
        <v>150</v>
      </c>
      <c r="B66" s="48">
        <v>3206</v>
      </c>
      <c r="C66" s="63" t="s">
        <v>164</v>
      </c>
      <c r="D66" s="80"/>
      <c r="E66" s="91"/>
      <c r="F66" s="102" t="s">
        <v>109</v>
      </c>
      <c r="G66" s="126">
        <f>G60*0.99</f>
        <v>2325.5099999999998</v>
      </c>
      <c r="H66" s="193"/>
    </row>
    <row r="67" spans="1:8" ht="15.75" customHeight="1">
      <c r="A67" s="53"/>
      <c r="B67" s="49"/>
      <c r="C67" s="64"/>
      <c r="D67" s="80"/>
      <c r="E67" s="92"/>
      <c r="F67" s="102" t="s">
        <v>61</v>
      </c>
      <c r="G67" s="127"/>
      <c r="H67" s="194"/>
    </row>
    <row r="68" spans="1:8" ht="15.75" customHeight="1">
      <c r="A68" s="54" t="s">
        <v>150</v>
      </c>
      <c r="B68" s="50">
        <v>3207</v>
      </c>
      <c r="C68" s="65" t="str">
        <v>訪問型独自サービスⅡ/3・業務計画減算　1割負担</v>
      </c>
      <c r="D68" s="80"/>
      <c r="E68" s="93" t="s">
        <v>140</v>
      </c>
      <c r="F68" s="105" t="s">
        <v>248</v>
      </c>
      <c r="G68" s="130">
        <f>ROUND($G$56*0.99,0)</f>
        <v>2326</v>
      </c>
      <c r="H68" s="195" t="s">
        <v>0</v>
      </c>
    </row>
    <row r="69" spans="1:8" ht="15.75" customHeight="1">
      <c r="A69" s="55"/>
      <c r="B69" s="51"/>
      <c r="C69" s="66"/>
      <c r="D69" s="80"/>
      <c r="E69" s="94"/>
      <c r="F69" s="108" t="s">
        <v>61</v>
      </c>
      <c r="G69" s="130"/>
      <c r="H69" s="196"/>
    </row>
    <row r="70" spans="1:8" ht="15.75" customHeight="1">
      <c r="A70" s="54" t="s">
        <v>150</v>
      </c>
      <c r="B70" s="50">
        <v>3208</v>
      </c>
      <c r="C70" s="65" t="str">
        <v>訪問型独自サービスⅡ/3・業務計画減算　2割負担</v>
      </c>
      <c r="D70" s="80"/>
      <c r="E70" s="94"/>
      <c r="F70" s="106" t="s">
        <v>249</v>
      </c>
      <c r="G70" s="179">
        <f>ROUND($G$58*0.99,0)</f>
        <v>2326</v>
      </c>
      <c r="H70" s="197"/>
    </row>
    <row r="71" spans="1:8" ht="15.75" customHeight="1">
      <c r="A71" s="55"/>
      <c r="B71" s="51"/>
      <c r="C71" s="66"/>
      <c r="D71" s="80"/>
      <c r="E71" s="94"/>
      <c r="F71" s="108" t="s">
        <v>61</v>
      </c>
      <c r="G71" s="121"/>
      <c r="H71" s="197"/>
    </row>
    <row r="72" spans="1:8" ht="15.75" customHeight="1">
      <c r="A72" s="54" t="s">
        <v>150</v>
      </c>
      <c r="B72" s="50">
        <v>3209</v>
      </c>
      <c r="C72" s="65" t="str">
        <v>訪問型独自サービスⅡ/3・業務計画減算　3割負担</v>
      </c>
      <c r="D72" s="80"/>
      <c r="E72" s="94"/>
      <c r="F72" s="106" t="s">
        <v>109</v>
      </c>
      <c r="G72" s="120">
        <f>ROUND($G$60*0.99,0)</f>
        <v>2326</v>
      </c>
      <c r="H72" s="197"/>
    </row>
    <row r="73" spans="1:8" ht="15.75" customHeight="1">
      <c r="A73" s="55"/>
      <c r="B73" s="51"/>
      <c r="C73" s="66"/>
      <c r="D73" s="80"/>
      <c r="E73" s="95"/>
      <c r="F73" s="106" t="s">
        <v>61</v>
      </c>
      <c r="G73" s="179"/>
      <c r="H73" s="198"/>
    </row>
    <row r="74" spans="1:8" ht="15.75" customHeight="1">
      <c r="A74" s="54" t="s">
        <v>150</v>
      </c>
      <c r="B74" s="50">
        <v>3210</v>
      </c>
      <c r="C74" s="65" t="s">
        <v>269</v>
      </c>
      <c r="D74" s="80"/>
      <c r="E74" s="96" t="s">
        <v>396</v>
      </c>
      <c r="F74" s="105" t="s">
        <v>248</v>
      </c>
      <c r="G74" s="130">
        <f>G56-(23+23)</f>
        <v>2303</v>
      </c>
      <c r="H74" s="195" t="s">
        <v>0</v>
      </c>
    </row>
    <row r="75" spans="1:8" ht="15.75" customHeight="1">
      <c r="A75" s="55"/>
      <c r="B75" s="51"/>
      <c r="C75" s="66"/>
      <c r="D75" s="80"/>
      <c r="E75" s="94"/>
      <c r="F75" s="108" t="s">
        <v>61</v>
      </c>
      <c r="G75" s="130"/>
      <c r="H75" s="196"/>
    </row>
    <row r="76" spans="1:8" ht="15.75" customHeight="1">
      <c r="A76" s="54" t="s">
        <v>150</v>
      </c>
      <c r="B76" s="50">
        <v>3211</v>
      </c>
      <c r="C76" s="65" t="s">
        <v>212</v>
      </c>
      <c r="D76" s="80"/>
      <c r="E76" s="94"/>
      <c r="F76" s="106" t="s">
        <v>249</v>
      </c>
      <c r="G76" s="130">
        <f>G58-(23+23)</f>
        <v>2303</v>
      </c>
      <c r="H76" s="197"/>
    </row>
    <row r="77" spans="1:8" ht="15.75" customHeight="1">
      <c r="A77" s="55"/>
      <c r="B77" s="51"/>
      <c r="C77" s="66"/>
      <c r="D77" s="80"/>
      <c r="E77" s="94"/>
      <c r="F77" s="108" t="s">
        <v>61</v>
      </c>
      <c r="G77" s="130"/>
      <c r="H77" s="197"/>
    </row>
    <row r="78" spans="1:8" ht="15.75" customHeight="1">
      <c r="A78" s="54" t="s">
        <v>150</v>
      </c>
      <c r="B78" s="50">
        <v>3212</v>
      </c>
      <c r="C78" s="65" t="s">
        <v>240</v>
      </c>
      <c r="D78" s="80"/>
      <c r="E78" s="94"/>
      <c r="F78" s="106" t="s">
        <v>109</v>
      </c>
      <c r="G78" s="130">
        <f>G60-(23+23)</f>
        <v>2303</v>
      </c>
      <c r="H78" s="197"/>
    </row>
    <row r="79" spans="1:8" ht="15.75" customHeight="1">
      <c r="A79" s="55"/>
      <c r="B79" s="51"/>
      <c r="C79" s="66"/>
      <c r="D79" s="80"/>
      <c r="E79" s="95"/>
      <c r="F79" s="106" t="s">
        <v>61</v>
      </c>
      <c r="G79" s="130"/>
      <c r="H79" s="198"/>
    </row>
    <row r="80" spans="1:8" ht="15.75" customHeight="1">
      <c r="A80" s="52" t="s">
        <v>150</v>
      </c>
      <c r="B80" s="48">
        <v>3301</v>
      </c>
      <c r="C80" s="63" t="s">
        <v>325</v>
      </c>
      <c r="D80" s="80"/>
      <c r="E80" s="90"/>
      <c r="F80" s="103" t="s">
        <v>248</v>
      </c>
      <c r="G80" s="116">
        <f>G56/30.4</f>
        <v>77.26973684210526</v>
      </c>
      <c r="H80" s="199" t="s">
        <v>72</v>
      </c>
    </row>
    <row r="81" spans="1:8" ht="15.75" customHeight="1">
      <c r="A81" s="53"/>
      <c r="B81" s="49"/>
      <c r="C81" s="64"/>
      <c r="D81" s="80"/>
      <c r="E81" s="91"/>
      <c r="F81" s="102" t="s">
        <v>257</v>
      </c>
      <c r="G81" s="117"/>
      <c r="H81" s="193"/>
    </row>
    <row r="82" spans="1:8" ht="15.75" customHeight="1">
      <c r="A82" s="52" t="s">
        <v>150</v>
      </c>
      <c r="B82" s="48">
        <v>3302</v>
      </c>
      <c r="C82" s="63" t="s">
        <v>314</v>
      </c>
      <c r="D82" s="80"/>
      <c r="E82" s="91"/>
      <c r="F82" s="103" t="s">
        <v>249</v>
      </c>
      <c r="G82" s="116">
        <f>G58/30.4</f>
        <v>77.26973684210526</v>
      </c>
      <c r="H82" s="193"/>
    </row>
    <row r="83" spans="1:8" ht="15.75" customHeight="1">
      <c r="A83" s="53"/>
      <c r="B83" s="49"/>
      <c r="C83" s="64"/>
      <c r="D83" s="80"/>
      <c r="E83" s="91"/>
      <c r="F83" s="102" t="s">
        <v>257</v>
      </c>
      <c r="G83" s="117"/>
      <c r="H83" s="193"/>
    </row>
    <row r="84" spans="1:8" ht="15.75" customHeight="1">
      <c r="A84" s="52" t="s">
        <v>150</v>
      </c>
      <c r="B84" s="48">
        <v>3303</v>
      </c>
      <c r="C84" s="63" t="s">
        <v>43</v>
      </c>
      <c r="D84" s="80"/>
      <c r="E84" s="91"/>
      <c r="F84" s="103" t="s">
        <v>109</v>
      </c>
      <c r="G84" s="116">
        <f>G60/30.4</f>
        <v>77.26973684210526</v>
      </c>
      <c r="H84" s="193"/>
    </row>
    <row r="85" spans="1:8" ht="15.75" customHeight="1">
      <c r="A85" s="53"/>
      <c r="B85" s="49"/>
      <c r="C85" s="64"/>
      <c r="D85" s="80"/>
      <c r="E85" s="92"/>
      <c r="F85" s="102" t="s">
        <v>257</v>
      </c>
      <c r="G85" s="117"/>
      <c r="H85" s="194"/>
    </row>
    <row r="86" spans="1:8" ht="15.75" customHeight="1">
      <c r="A86" s="52" t="s">
        <v>150</v>
      </c>
      <c r="B86" s="48">
        <v>3304</v>
      </c>
      <c r="C86" s="170" t="s">
        <v>326</v>
      </c>
      <c r="D86" s="80"/>
      <c r="E86" s="90" t="s">
        <v>313</v>
      </c>
      <c r="F86" s="103" t="s">
        <v>248</v>
      </c>
      <c r="G86" s="116">
        <f>G80*0.99</f>
        <v>76.497039473684211</v>
      </c>
      <c r="H86" s="199" t="s">
        <v>72</v>
      </c>
    </row>
    <row r="87" spans="1:8" ht="15.75" customHeight="1">
      <c r="A87" s="53"/>
      <c r="B87" s="49"/>
      <c r="C87" s="171"/>
      <c r="D87" s="80"/>
      <c r="E87" s="91"/>
      <c r="F87" s="102" t="s">
        <v>257</v>
      </c>
      <c r="G87" s="117"/>
      <c r="H87" s="193"/>
    </row>
    <row r="88" spans="1:8" ht="15.75" customHeight="1">
      <c r="A88" s="52" t="s">
        <v>150</v>
      </c>
      <c r="B88" s="48">
        <v>3305</v>
      </c>
      <c r="C88" s="170" t="s">
        <v>328</v>
      </c>
      <c r="D88" s="80"/>
      <c r="E88" s="91"/>
      <c r="F88" s="103" t="s">
        <v>249</v>
      </c>
      <c r="G88" s="116">
        <f>G82*0.99</f>
        <v>76.497039473684211</v>
      </c>
      <c r="H88" s="193"/>
    </row>
    <row r="89" spans="1:8" ht="15.75" customHeight="1">
      <c r="A89" s="53"/>
      <c r="B89" s="49"/>
      <c r="C89" s="171"/>
      <c r="D89" s="80"/>
      <c r="E89" s="91"/>
      <c r="F89" s="102" t="s">
        <v>257</v>
      </c>
      <c r="G89" s="117"/>
      <c r="H89" s="193"/>
    </row>
    <row r="90" spans="1:8" ht="15.75" customHeight="1">
      <c r="A90" s="52" t="s">
        <v>150</v>
      </c>
      <c r="B90" s="48">
        <v>3306</v>
      </c>
      <c r="C90" s="170" t="s">
        <v>171</v>
      </c>
      <c r="D90" s="80"/>
      <c r="E90" s="91"/>
      <c r="F90" s="103" t="s">
        <v>109</v>
      </c>
      <c r="G90" s="116">
        <f>G84*0.99</f>
        <v>76.497039473684211</v>
      </c>
      <c r="H90" s="193"/>
    </row>
    <row r="91" spans="1:8" ht="15.75" customHeight="1">
      <c r="A91" s="53"/>
      <c r="B91" s="49"/>
      <c r="C91" s="171"/>
      <c r="D91" s="80"/>
      <c r="E91" s="92"/>
      <c r="F91" s="102" t="s">
        <v>257</v>
      </c>
      <c r="G91" s="117"/>
      <c r="H91" s="194"/>
    </row>
    <row r="92" spans="1:8" ht="15.75" customHeight="1">
      <c r="A92" s="54" t="s">
        <v>150</v>
      </c>
      <c r="B92" s="50">
        <v>3307</v>
      </c>
      <c r="C92" s="172" t="str">
        <v>訪問型独自サービスⅡ/3・日割・業務計画減算　1割負担</v>
      </c>
      <c r="D92" s="80"/>
      <c r="E92" s="93" t="s">
        <v>140</v>
      </c>
      <c r="F92" s="107" t="s">
        <v>248</v>
      </c>
      <c r="G92" s="130">
        <f>ROUND($G$80*0.99,0)</f>
        <v>76</v>
      </c>
      <c r="H92" s="200" t="s">
        <v>72</v>
      </c>
    </row>
    <row r="93" spans="1:8" ht="15.75" customHeight="1">
      <c r="A93" s="55"/>
      <c r="B93" s="51"/>
      <c r="C93" s="173"/>
      <c r="D93" s="80"/>
      <c r="E93" s="94"/>
      <c r="F93" s="106" t="s">
        <v>257</v>
      </c>
      <c r="G93" s="130"/>
      <c r="H93" s="197"/>
    </row>
    <row r="94" spans="1:8" ht="15.75" customHeight="1">
      <c r="A94" s="54" t="s">
        <v>150</v>
      </c>
      <c r="B94" s="50">
        <v>3308</v>
      </c>
      <c r="C94" s="172" t="str">
        <v>訪問型独自サービスⅡ/3・日割・業務計画減算　2割負担</v>
      </c>
      <c r="D94" s="80"/>
      <c r="E94" s="94"/>
      <c r="F94" s="107" t="s">
        <v>249</v>
      </c>
      <c r="G94" s="179">
        <f>ROUND($G$82*0.99,0)</f>
        <v>76</v>
      </c>
      <c r="H94" s="197"/>
    </row>
    <row r="95" spans="1:8" ht="15.75" customHeight="1">
      <c r="A95" s="55"/>
      <c r="B95" s="51"/>
      <c r="C95" s="173"/>
      <c r="D95" s="80"/>
      <c r="E95" s="94"/>
      <c r="F95" s="106" t="s">
        <v>257</v>
      </c>
      <c r="G95" s="121"/>
      <c r="H95" s="197"/>
    </row>
    <row r="96" spans="1:8" ht="15.75" customHeight="1">
      <c r="A96" s="54" t="s">
        <v>150</v>
      </c>
      <c r="B96" s="50">
        <v>3309</v>
      </c>
      <c r="C96" s="172" t="str">
        <v>訪問型独自サービスⅡ/3・日割・業務計画減算　3割負担</v>
      </c>
      <c r="D96" s="80"/>
      <c r="E96" s="94"/>
      <c r="F96" s="107" t="s">
        <v>109</v>
      </c>
      <c r="G96" s="120">
        <f>ROUND($G$84*0.99,0)</f>
        <v>76</v>
      </c>
      <c r="H96" s="197"/>
    </row>
    <row r="97" spans="1:8" ht="15.75" customHeight="1">
      <c r="A97" s="55"/>
      <c r="B97" s="51"/>
      <c r="C97" s="173"/>
      <c r="D97" s="80"/>
      <c r="E97" s="95"/>
      <c r="F97" s="106" t="s">
        <v>257</v>
      </c>
      <c r="G97" s="179"/>
      <c r="H97" s="198"/>
    </row>
    <row r="98" spans="1:8" ht="15.75" customHeight="1">
      <c r="A98" s="54" t="s">
        <v>150</v>
      </c>
      <c r="B98" s="50">
        <v>3310</v>
      </c>
      <c r="C98" s="172" t="s">
        <v>381</v>
      </c>
      <c r="D98" s="80"/>
      <c r="E98" s="96" t="s">
        <v>405</v>
      </c>
      <c r="F98" s="107" t="s">
        <v>248</v>
      </c>
      <c r="G98" s="130">
        <f>G80-(1+1)</f>
        <v>75.26973684210526</v>
      </c>
      <c r="H98" s="200" t="s">
        <v>72</v>
      </c>
    </row>
    <row r="99" spans="1:8" ht="15.75" customHeight="1">
      <c r="A99" s="55"/>
      <c r="B99" s="51"/>
      <c r="C99" s="173"/>
      <c r="D99" s="80"/>
      <c r="E99" s="94"/>
      <c r="F99" s="106" t="s">
        <v>257</v>
      </c>
      <c r="G99" s="130"/>
      <c r="H99" s="197"/>
    </row>
    <row r="100" spans="1:8" ht="15.75" customHeight="1">
      <c r="A100" s="54" t="s">
        <v>150</v>
      </c>
      <c r="B100" s="50">
        <v>3311</v>
      </c>
      <c r="C100" s="172" t="s">
        <v>395</v>
      </c>
      <c r="D100" s="80"/>
      <c r="E100" s="94"/>
      <c r="F100" s="107" t="s">
        <v>249</v>
      </c>
      <c r="G100" s="130">
        <f>G82-(1+1)</f>
        <v>75.26973684210526</v>
      </c>
      <c r="H100" s="197"/>
    </row>
    <row r="101" spans="1:8" ht="15.75" customHeight="1">
      <c r="A101" s="55"/>
      <c r="B101" s="51"/>
      <c r="C101" s="173"/>
      <c r="D101" s="80"/>
      <c r="E101" s="94"/>
      <c r="F101" s="106" t="s">
        <v>257</v>
      </c>
      <c r="G101" s="130"/>
      <c r="H101" s="197"/>
    </row>
    <row r="102" spans="1:8" ht="15.75" customHeight="1">
      <c r="A102" s="54" t="s">
        <v>150</v>
      </c>
      <c r="B102" s="50">
        <v>3312</v>
      </c>
      <c r="C102" s="172" t="s">
        <v>222</v>
      </c>
      <c r="D102" s="80"/>
      <c r="E102" s="94"/>
      <c r="F102" s="107" t="s">
        <v>109</v>
      </c>
      <c r="G102" s="130">
        <f>G84-(1+1)</f>
        <v>75.26973684210526</v>
      </c>
      <c r="H102" s="197"/>
    </row>
    <row r="103" spans="1:8" ht="15.75" customHeight="1">
      <c r="A103" s="56"/>
      <c r="B103" s="61"/>
      <c r="C103" s="176"/>
      <c r="D103" s="81"/>
      <c r="E103" s="95"/>
      <c r="F103" s="110" t="s">
        <v>257</v>
      </c>
      <c r="G103" s="130"/>
      <c r="H103" s="201"/>
    </row>
    <row r="104" spans="1:8" ht="15.75" customHeight="1">
      <c r="A104" s="57" t="s">
        <v>150</v>
      </c>
      <c r="B104" s="62">
        <v>3401</v>
      </c>
      <c r="C104" s="177" t="s">
        <v>332</v>
      </c>
      <c r="D104" s="83" t="s">
        <v>12</v>
      </c>
      <c r="E104" s="90"/>
      <c r="F104" s="101" t="s">
        <v>250</v>
      </c>
      <c r="G104" s="136">
        <v>3727</v>
      </c>
      <c r="H104" s="202" t="s">
        <v>0</v>
      </c>
    </row>
    <row r="105" spans="1:8" ht="15.75" customHeight="1">
      <c r="A105" s="53"/>
      <c r="B105" s="49"/>
      <c r="C105" s="64"/>
      <c r="D105" s="84"/>
      <c r="E105" s="91"/>
      <c r="F105" s="102" t="s">
        <v>385</v>
      </c>
      <c r="G105" s="117"/>
      <c r="H105" s="193"/>
    </row>
    <row r="106" spans="1:8" ht="15.75" customHeight="1">
      <c r="A106" s="52" t="s">
        <v>150</v>
      </c>
      <c r="B106" s="48">
        <v>3402</v>
      </c>
      <c r="C106" s="63" t="s">
        <v>333</v>
      </c>
      <c r="D106" s="84"/>
      <c r="E106" s="91"/>
      <c r="F106" s="103" t="s">
        <v>151</v>
      </c>
      <c r="G106" s="116">
        <v>3727</v>
      </c>
      <c r="H106" s="193"/>
    </row>
    <row r="107" spans="1:8" ht="15.75" customHeight="1">
      <c r="A107" s="53"/>
      <c r="B107" s="49"/>
      <c r="C107" s="64"/>
      <c r="D107" s="84"/>
      <c r="E107" s="91"/>
      <c r="F107" s="102" t="s">
        <v>385</v>
      </c>
      <c r="G107" s="117"/>
      <c r="H107" s="193"/>
    </row>
    <row r="108" spans="1:8" ht="15.75" customHeight="1">
      <c r="A108" s="52" t="s">
        <v>150</v>
      </c>
      <c r="B108" s="48">
        <v>3403</v>
      </c>
      <c r="C108" s="63" t="s">
        <v>335</v>
      </c>
      <c r="D108" s="84"/>
      <c r="E108" s="91"/>
      <c r="F108" s="101" t="s">
        <v>251</v>
      </c>
      <c r="G108" s="116">
        <v>3727</v>
      </c>
      <c r="H108" s="193"/>
    </row>
    <row r="109" spans="1:8" ht="15.75" customHeight="1">
      <c r="A109" s="53"/>
      <c r="B109" s="49"/>
      <c r="C109" s="64"/>
      <c r="D109" s="84"/>
      <c r="E109" s="92"/>
      <c r="F109" s="109" t="s">
        <v>385</v>
      </c>
      <c r="G109" s="117"/>
      <c r="H109" s="194"/>
    </row>
    <row r="110" spans="1:8" ht="15.75" customHeight="1">
      <c r="A110" s="52" t="s">
        <v>150</v>
      </c>
      <c r="B110" s="48">
        <v>3404</v>
      </c>
      <c r="C110" s="63" t="s">
        <v>297</v>
      </c>
      <c r="D110" s="84"/>
      <c r="E110" s="90" t="s">
        <v>313</v>
      </c>
      <c r="F110" s="101" t="s">
        <v>250</v>
      </c>
      <c r="G110" s="116">
        <f>G104*0.99</f>
        <v>3689.73</v>
      </c>
      <c r="H110" s="199" t="s">
        <v>0</v>
      </c>
    </row>
    <row r="111" spans="1:8" ht="15.75" customHeight="1">
      <c r="A111" s="53"/>
      <c r="B111" s="49"/>
      <c r="C111" s="64"/>
      <c r="D111" s="84"/>
      <c r="E111" s="91"/>
      <c r="F111" s="102" t="s">
        <v>385</v>
      </c>
      <c r="G111" s="117"/>
      <c r="H111" s="193"/>
    </row>
    <row r="112" spans="1:8" ht="15.75" customHeight="1">
      <c r="A112" s="52" t="s">
        <v>150</v>
      </c>
      <c r="B112" s="48">
        <v>3405</v>
      </c>
      <c r="C112" s="63" t="s">
        <v>219</v>
      </c>
      <c r="D112" s="84"/>
      <c r="E112" s="91"/>
      <c r="F112" s="103" t="s">
        <v>151</v>
      </c>
      <c r="G112" s="116">
        <f>G106*0.99</f>
        <v>3689.73</v>
      </c>
      <c r="H112" s="193"/>
    </row>
    <row r="113" spans="1:8" ht="15.75" customHeight="1">
      <c r="A113" s="53"/>
      <c r="B113" s="49"/>
      <c r="C113" s="64"/>
      <c r="D113" s="84"/>
      <c r="E113" s="91"/>
      <c r="F113" s="102" t="s">
        <v>385</v>
      </c>
      <c r="G113" s="117"/>
      <c r="H113" s="193"/>
    </row>
    <row r="114" spans="1:8" ht="15.75" customHeight="1">
      <c r="A114" s="52" t="s">
        <v>150</v>
      </c>
      <c r="B114" s="48">
        <v>3406</v>
      </c>
      <c r="C114" s="63" t="s">
        <v>158</v>
      </c>
      <c r="D114" s="84"/>
      <c r="E114" s="91"/>
      <c r="F114" s="101" t="s">
        <v>251</v>
      </c>
      <c r="G114" s="116">
        <f>G108*0.99</f>
        <v>3689.73</v>
      </c>
      <c r="H114" s="193"/>
    </row>
    <row r="115" spans="1:8" ht="15.75" customHeight="1">
      <c r="A115" s="53"/>
      <c r="B115" s="49"/>
      <c r="C115" s="64"/>
      <c r="D115" s="84"/>
      <c r="E115" s="92"/>
      <c r="F115" s="109" t="s">
        <v>385</v>
      </c>
      <c r="G115" s="117"/>
      <c r="H115" s="194"/>
    </row>
    <row r="116" spans="1:8" ht="15.75" customHeight="1">
      <c r="A116" s="54" t="s">
        <v>150</v>
      </c>
      <c r="B116" s="50">
        <v>3407</v>
      </c>
      <c r="C116" s="65" t="str">
        <v>訪問型独自サービスⅢ/3・業務計画減算　1割負担</v>
      </c>
      <c r="D116" s="84"/>
      <c r="E116" s="93" t="s">
        <v>140</v>
      </c>
      <c r="F116" s="105" t="s">
        <v>250</v>
      </c>
      <c r="G116" s="130">
        <f>ROUND($G$104*0.99,0)</f>
        <v>3690</v>
      </c>
      <c r="H116" s="200" t="s">
        <v>0</v>
      </c>
    </row>
    <row r="117" spans="1:8" ht="15.75" customHeight="1">
      <c r="A117" s="55"/>
      <c r="B117" s="51"/>
      <c r="C117" s="66"/>
      <c r="D117" s="84"/>
      <c r="E117" s="94"/>
      <c r="F117" s="106" t="s">
        <v>385</v>
      </c>
      <c r="G117" s="130"/>
      <c r="H117" s="197"/>
    </row>
    <row r="118" spans="1:8" ht="15.75" customHeight="1">
      <c r="A118" s="54" t="s">
        <v>150</v>
      </c>
      <c r="B118" s="50">
        <v>3408</v>
      </c>
      <c r="C118" s="65" t="str">
        <v>訪問型独自サービスⅢ/3・業務計画減算　2割負担</v>
      </c>
      <c r="D118" s="84"/>
      <c r="E118" s="94"/>
      <c r="F118" s="107" t="s">
        <v>151</v>
      </c>
      <c r="G118" s="179">
        <f>ROUND($G$104*0.99,0)</f>
        <v>3690</v>
      </c>
      <c r="H118" s="197"/>
    </row>
    <row r="119" spans="1:8" ht="15.75" customHeight="1">
      <c r="A119" s="55"/>
      <c r="B119" s="51"/>
      <c r="C119" s="66"/>
      <c r="D119" s="84"/>
      <c r="E119" s="94"/>
      <c r="F119" s="106" t="s">
        <v>385</v>
      </c>
      <c r="G119" s="121"/>
      <c r="H119" s="197"/>
    </row>
    <row r="120" spans="1:8" ht="15.75" customHeight="1">
      <c r="A120" s="54" t="s">
        <v>150</v>
      </c>
      <c r="B120" s="50">
        <v>3409</v>
      </c>
      <c r="C120" s="65" t="str">
        <v>訪問型独自サービスⅢ/3・業務計画減算　3割負担</v>
      </c>
      <c r="D120" s="84"/>
      <c r="E120" s="94"/>
      <c r="F120" s="105" t="s">
        <v>251</v>
      </c>
      <c r="G120" s="120">
        <f>ROUND($G$104*0.99,0)</f>
        <v>3690</v>
      </c>
      <c r="H120" s="197"/>
    </row>
    <row r="121" spans="1:8" ht="15.75" customHeight="1">
      <c r="A121" s="55"/>
      <c r="B121" s="51"/>
      <c r="C121" s="66"/>
      <c r="D121" s="84"/>
      <c r="E121" s="95"/>
      <c r="F121" s="110" t="s">
        <v>385</v>
      </c>
      <c r="G121" s="179"/>
      <c r="H121" s="198"/>
    </row>
    <row r="122" spans="1:8" ht="15.75" customHeight="1">
      <c r="A122" s="54" t="s">
        <v>150</v>
      </c>
      <c r="B122" s="50">
        <v>3410</v>
      </c>
      <c r="C122" s="65" t="s">
        <v>262</v>
      </c>
      <c r="D122" s="84"/>
      <c r="E122" s="96" t="s">
        <v>122</v>
      </c>
      <c r="F122" s="105" t="s">
        <v>250</v>
      </c>
      <c r="G122" s="130">
        <f>G104-(37+37)</f>
        <v>3653</v>
      </c>
      <c r="H122" s="200" t="s">
        <v>0</v>
      </c>
    </row>
    <row r="123" spans="1:8" ht="15.75" customHeight="1">
      <c r="A123" s="55"/>
      <c r="B123" s="51"/>
      <c r="C123" s="66"/>
      <c r="D123" s="84"/>
      <c r="E123" s="94"/>
      <c r="F123" s="106" t="s">
        <v>385</v>
      </c>
      <c r="G123" s="130"/>
      <c r="H123" s="197"/>
    </row>
    <row r="124" spans="1:8" ht="15.75" customHeight="1">
      <c r="A124" s="54" t="s">
        <v>150</v>
      </c>
      <c r="B124" s="50">
        <v>3411</v>
      </c>
      <c r="C124" s="65" t="s">
        <v>36</v>
      </c>
      <c r="D124" s="84"/>
      <c r="E124" s="94"/>
      <c r="F124" s="107" t="s">
        <v>151</v>
      </c>
      <c r="G124" s="130">
        <f>G106-(37+37)</f>
        <v>3653</v>
      </c>
      <c r="H124" s="197"/>
    </row>
    <row r="125" spans="1:8" ht="15.75" customHeight="1">
      <c r="A125" s="55"/>
      <c r="B125" s="51"/>
      <c r="C125" s="66"/>
      <c r="D125" s="84"/>
      <c r="E125" s="94"/>
      <c r="F125" s="106" t="s">
        <v>385</v>
      </c>
      <c r="G125" s="130"/>
      <c r="H125" s="197"/>
    </row>
    <row r="126" spans="1:8" ht="15.75" customHeight="1">
      <c r="A126" s="54" t="s">
        <v>150</v>
      </c>
      <c r="B126" s="50">
        <v>3412</v>
      </c>
      <c r="C126" s="65" t="s">
        <v>54</v>
      </c>
      <c r="D126" s="84"/>
      <c r="E126" s="94"/>
      <c r="F126" s="105" t="s">
        <v>251</v>
      </c>
      <c r="G126" s="130">
        <f>G108-(37+37)</f>
        <v>3653</v>
      </c>
      <c r="H126" s="197"/>
    </row>
    <row r="127" spans="1:8" ht="15.75" customHeight="1">
      <c r="A127" s="55"/>
      <c r="B127" s="51"/>
      <c r="C127" s="66"/>
      <c r="D127" s="84"/>
      <c r="E127" s="95"/>
      <c r="F127" s="110" t="s">
        <v>385</v>
      </c>
      <c r="G127" s="130"/>
      <c r="H127" s="198"/>
    </row>
    <row r="128" spans="1:8" ht="15.75" customHeight="1">
      <c r="A128" s="52" t="s">
        <v>150</v>
      </c>
      <c r="B128" s="48">
        <v>3501</v>
      </c>
      <c r="C128" s="63" t="s">
        <v>336</v>
      </c>
      <c r="D128" s="84"/>
      <c r="E128" s="90"/>
      <c r="F128" s="102" t="s">
        <v>250</v>
      </c>
      <c r="G128" s="116">
        <f>G104/30.4</f>
        <v>122.59868421052632</v>
      </c>
      <c r="H128" s="199" t="s">
        <v>72</v>
      </c>
    </row>
    <row r="129" spans="1:8" ht="15.75" customHeight="1">
      <c r="A129" s="53"/>
      <c r="B129" s="49"/>
      <c r="C129" s="64"/>
      <c r="D129" s="84"/>
      <c r="E129" s="91"/>
      <c r="F129" s="102" t="s">
        <v>385</v>
      </c>
      <c r="G129" s="117"/>
      <c r="H129" s="193"/>
    </row>
    <row r="130" spans="1:8" ht="15.75" customHeight="1">
      <c r="A130" s="52" t="s">
        <v>150</v>
      </c>
      <c r="B130" s="48">
        <v>3502</v>
      </c>
      <c r="C130" s="63" t="s">
        <v>196</v>
      </c>
      <c r="D130" s="84"/>
      <c r="E130" s="91"/>
      <c r="F130" s="103" t="s">
        <v>151</v>
      </c>
      <c r="G130" s="116">
        <f>G106/30.4</f>
        <v>122.59868421052632</v>
      </c>
      <c r="H130" s="193"/>
    </row>
    <row r="131" spans="1:8" ht="15.75" customHeight="1">
      <c r="A131" s="53"/>
      <c r="B131" s="49"/>
      <c r="C131" s="64"/>
      <c r="D131" s="84"/>
      <c r="E131" s="91"/>
      <c r="F131" s="102" t="s">
        <v>385</v>
      </c>
      <c r="G131" s="117"/>
      <c r="H131" s="193"/>
    </row>
    <row r="132" spans="1:8" ht="15.75" customHeight="1">
      <c r="A132" s="52" t="s">
        <v>150</v>
      </c>
      <c r="B132" s="48">
        <v>3503</v>
      </c>
      <c r="C132" s="63" t="s">
        <v>337</v>
      </c>
      <c r="D132" s="84"/>
      <c r="E132" s="91"/>
      <c r="F132" s="101" t="s">
        <v>251</v>
      </c>
      <c r="G132" s="116">
        <f>G108/30.4</f>
        <v>122.59868421052632</v>
      </c>
      <c r="H132" s="193"/>
    </row>
    <row r="133" spans="1:8" ht="15.75" customHeight="1">
      <c r="A133" s="53"/>
      <c r="B133" s="49"/>
      <c r="C133" s="64"/>
      <c r="D133" s="84"/>
      <c r="E133" s="92"/>
      <c r="F133" s="109" t="s">
        <v>385</v>
      </c>
      <c r="G133" s="117"/>
      <c r="H133" s="194"/>
    </row>
    <row r="134" spans="1:8" ht="15.75" customHeight="1">
      <c r="A134" s="52" t="s">
        <v>150</v>
      </c>
      <c r="B134" s="48">
        <v>3504</v>
      </c>
      <c r="C134" s="170" t="s">
        <v>338</v>
      </c>
      <c r="D134" s="84"/>
      <c r="E134" s="90" t="s">
        <v>313</v>
      </c>
      <c r="F134" s="102" t="s">
        <v>250</v>
      </c>
      <c r="G134" s="116">
        <v>122</v>
      </c>
      <c r="H134" s="199" t="s">
        <v>72</v>
      </c>
    </row>
    <row r="135" spans="1:8" ht="15.75" customHeight="1">
      <c r="A135" s="53"/>
      <c r="B135" s="49"/>
      <c r="C135" s="171"/>
      <c r="D135" s="84"/>
      <c r="E135" s="91"/>
      <c r="F135" s="102" t="s">
        <v>385</v>
      </c>
      <c r="G135" s="117"/>
      <c r="H135" s="193"/>
    </row>
    <row r="136" spans="1:8" ht="15.75" customHeight="1">
      <c r="A136" s="52" t="s">
        <v>150</v>
      </c>
      <c r="B136" s="48">
        <v>3505</v>
      </c>
      <c r="C136" s="170" t="s">
        <v>339</v>
      </c>
      <c r="D136" s="84"/>
      <c r="E136" s="91"/>
      <c r="F136" s="103" t="s">
        <v>151</v>
      </c>
      <c r="G136" s="116">
        <v>122</v>
      </c>
      <c r="H136" s="193"/>
    </row>
    <row r="137" spans="1:8" ht="15.75" customHeight="1">
      <c r="A137" s="53"/>
      <c r="B137" s="49"/>
      <c r="C137" s="171"/>
      <c r="D137" s="84"/>
      <c r="E137" s="91"/>
      <c r="F137" s="102" t="s">
        <v>385</v>
      </c>
      <c r="G137" s="117"/>
      <c r="H137" s="193"/>
    </row>
    <row r="138" spans="1:8" ht="15.75" customHeight="1">
      <c r="A138" s="52" t="s">
        <v>150</v>
      </c>
      <c r="B138" s="48">
        <v>3506</v>
      </c>
      <c r="C138" s="170" t="s">
        <v>340</v>
      </c>
      <c r="D138" s="84"/>
      <c r="E138" s="91"/>
      <c r="F138" s="101" t="s">
        <v>251</v>
      </c>
      <c r="G138" s="116">
        <v>122</v>
      </c>
      <c r="H138" s="193"/>
    </row>
    <row r="139" spans="1:8" ht="15.75" customHeight="1">
      <c r="A139" s="53"/>
      <c r="B139" s="49"/>
      <c r="C139" s="171"/>
      <c r="D139" s="84"/>
      <c r="E139" s="92"/>
      <c r="F139" s="109" t="s">
        <v>385</v>
      </c>
      <c r="G139" s="117"/>
      <c r="H139" s="194"/>
    </row>
    <row r="140" spans="1:8" ht="15.75" customHeight="1">
      <c r="A140" s="54" t="s">
        <v>150</v>
      </c>
      <c r="B140" s="50">
        <v>3507</v>
      </c>
      <c r="C140" s="172" t="str">
        <v>訪問型独自サービスⅢ/3・日割・業務計画減算　1割負担</v>
      </c>
      <c r="D140" s="84"/>
      <c r="E140" s="93" t="s">
        <v>140</v>
      </c>
      <c r="F140" s="106" t="s">
        <v>250</v>
      </c>
      <c r="G140" s="130">
        <v>122</v>
      </c>
      <c r="H140" s="200" t="s">
        <v>72</v>
      </c>
    </row>
    <row r="141" spans="1:8" ht="15.75" customHeight="1">
      <c r="A141" s="55"/>
      <c r="B141" s="51"/>
      <c r="C141" s="173"/>
      <c r="D141" s="84"/>
      <c r="E141" s="94"/>
      <c r="F141" s="106" t="s">
        <v>385</v>
      </c>
      <c r="G141" s="130"/>
      <c r="H141" s="197"/>
    </row>
    <row r="142" spans="1:8" ht="15.75" customHeight="1">
      <c r="A142" s="54" t="s">
        <v>150</v>
      </c>
      <c r="B142" s="50">
        <v>3508</v>
      </c>
      <c r="C142" s="172" t="str">
        <v>訪問型独自サービスⅢ/3・日割・業務計画減算　2割負担</v>
      </c>
      <c r="D142" s="84"/>
      <c r="E142" s="94"/>
      <c r="F142" s="107" t="s">
        <v>151</v>
      </c>
      <c r="G142" s="179">
        <v>122</v>
      </c>
      <c r="H142" s="197"/>
    </row>
    <row r="143" spans="1:8" ht="15.75" customHeight="1">
      <c r="A143" s="55"/>
      <c r="B143" s="51"/>
      <c r="C143" s="173"/>
      <c r="D143" s="84"/>
      <c r="E143" s="94"/>
      <c r="F143" s="106" t="s">
        <v>385</v>
      </c>
      <c r="G143" s="121"/>
      <c r="H143" s="197"/>
    </row>
    <row r="144" spans="1:8" ht="15.75" customHeight="1">
      <c r="A144" s="54" t="s">
        <v>150</v>
      </c>
      <c r="B144" s="50">
        <v>3509</v>
      </c>
      <c r="C144" s="172" t="str">
        <v>訪問型独自サービスⅢ/3・日割・業務計画減算　3割負担</v>
      </c>
      <c r="D144" s="84"/>
      <c r="E144" s="94"/>
      <c r="F144" s="105" t="s">
        <v>251</v>
      </c>
      <c r="G144" s="120">
        <v>122</v>
      </c>
      <c r="H144" s="197"/>
    </row>
    <row r="145" spans="1:8" ht="15.75" customHeight="1">
      <c r="A145" s="55"/>
      <c r="B145" s="51"/>
      <c r="C145" s="173"/>
      <c r="D145" s="84"/>
      <c r="E145" s="95"/>
      <c r="F145" s="110" t="s">
        <v>385</v>
      </c>
      <c r="G145" s="179"/>
      <c r="H145" s="198"/>
    </row>
    <row r="146" spans="1:8" ht="15.75" customHeight="1">
      <c r="A146" s="54" t="s">
        <v>150</v>
      </c>
      <c r="B146" s="50">
        <v>3510</v>
      </c>
      <c r="C146" s="172" t="s">
        <v>175</v>
      </c>
      <c r="D146" s="84"/>
      <c r="E146" s="96" t="s">
        <v>298</v>
      </c>
      <c r="F146" s="106" t="s">
        <v>250</v>
      </c>
      <c r="G146" s="130">
        <f>G128-(1+1)</f>
        <v>120.59868421052632</v>
      </c>
      <c r="H146" s="200" t="s">
        <v>72</v>
      </c>
    </row>
    <row r="147" spans="1:8" ht="15.75" customHeight="1">
      <c r="A147" s="55"/>
      <c r="B147" s="51"/>
      <c r="C147" s="173"/>
      <c r="D147" s="84"/>
      <c r="E147" s="94"/>
      <c r="F147" s="106" t="s">
        <v>385</v>
      </c>
      <c r="G147" s="130"/>
      <c r="H147" s="197"/>
    </row>
    <row r="148" spans="1:8" ht="15.75" customHeight="1">
      <c r="A148" s="54" t="s">
        <v>150</v>
      </c>
      <c r="B148" s="50">
        <v>3511</v>
      </c>
      <c r="C148" s="172" t="s">
        <v>429</v>
      </c>
      <c r="D148" s="84"/>
      <c r="E148" s="94"/>
      <c r="F148" s="107" t="s">
        <v>151</v>
      </c>
      <c r="G148" s="130">
        <f>G130-(1+1)</f>
        <v>120.59868421052632</v>
      </c>
      <c r="H148" s="197"/>
    </row>
    <row r="149" spans="1:8" ht="15.75" customHeight="1">
      <c r="A149" s="55"/>
      <c r="B149" s="51"/>
      <c r="C149" s="173"/>
      <c r="D149" s="84"/>
      <c r="E149" s="94"/>
      <c r="F149" s="106" t="s">
        <v>385</v>
      </c>
      <c r="G149" s="130"/>
      <c r="H149" s="197"/>
    </row>
    <row r="150" spans="1:8" ht="15.75" customHeight="1">
      <c r="A150" s="54" t="s">
        <v>150</v>
      </c>
      <c r="B150" s="50">
        <v>3512</v>
      </c>
      <c r="C150" s="172" t="s">
        <v>430</v>
      </c>
      <c r="D150" s="84"/>
      <c r="E150" s="94"/>
      <c r="F150" s="105" t="s">
        <v>251</v>
      </c>
      <c r="G150" s="130">
        <f>G132-(1+1)</f>
        <v>120.59868421052632</v>
      </c>
      <c r="H150" s="197"/>
    </row>
    <row r="151" spans="1:8" ht="15.75" customHeight="1">
      <c r="A151" s="55"/>
      <c r="B151" s="51"/>
      <c r="C151" s="173"/>
      <c r="D151" s="85"/>
      <c r="E151" s="95"/>
      <c r="F151" s="110" t="s">
        <v>385</v>
      </c>
      <c r="G151" s="130"/>
      <c r="H151" s="198"/>
    </row>
    <row r="152" spans="1:8" ht="15.75" customHeight="1">
      <c r="A152" s="48" t="s">
        <v>150</v>
      </c>
      <c r="B152" s="48">
        <v>3601</v>
      </c>
      <c r="C152" s="63" t="s">
        <v>302</v>
      </c>
      <c r="D152" s="86" t="s">
        <v>22</v>
      </c>
      <c r="E152" s="90"/>
      <c r="F152" s="101" t="s">
        <v>246</v>
      </c>
      <c r="G152" s="180">
        <v>261</v>
      </c>
      <c r="H152" s="157" t="s">
        <v>27</v>
      </c>
    </row>
    <row r="153" spans="1:8" ht="15.75" customHeight="1">
      <c r="A153" s="49"/>
      <c r="B153" s="49"/>
      <c r="C153" s="64"/>
      <c r="D153" s="84"/>
      <c r="E153" s="91"/>
      <c r="F153" s="104" t="s">
        <v>252</v>
      </c>
      <c r="G153" s="181"/>
      <c r="H153" s="158"/>
    </row>
    <row r="154" spans="1:8" ht="15.75" customHeight="1">
      <c r="A154" s="48" t="s">
        <v>150</v>
      </c>
      <c r="B154" s="48">
        <v>3602</v>
      </c>
      <c r="C154" s="63" t="s">
        <v>341</v>
      </c>
      <c r="D154" s="84"/>
      <c r="E154" s="91"/>
      <c r="F154" s="102" t="s">
        <v>245</v>
      </c>
      <c r="G154" s="180">
        <v>261</v>
      </c>
      <c r="H154" s="158"/>
    </row>
    <row r="155" spans="1:8" ht="15.75" customHeight="1">
      <c r="A155" s="49"/>
      <c r="B155" s="49"/>
      <c r="C155" s="64"/>
      <c r="D155" s="84"/>
      <c r="E155" s="91"/>
      <c r="F155" s="104" t="s">
        <v>252</v>
      </c>
      <c r="G155" s="181"/>
      <c r="H155" s="158"/>
    </row>
    <row r="156" spans="1:8" ht="15.75" customHeight="1">
      <c r="A156" s="48" t="s">
        <v>150</v>
      </c>
      <c r="B156" s="48">
        <v>3603</v>
      </c>
      <c r="C156" s="63" t="s">
        <v>342</v>
      </c>
      <c r="D156" s="84"/>
      <c r="E156" s="91"/>
      <c r="F156" s="102" t="s">
        <v>228</v>
      </c>
      <c r="G156" s="180">
        <v>261</v>
      </c>
      <c r="H156" s="158"/>
    </row>
    <row r="157" spans="1:8" ht="15.75" customHeight="1">
      <c r="A157" s="49"/>
      <c r="B157" s="49"/>
      <c r="C157" s="64"/>
      <c r="D157" s="84"/>
      <c r="E157" s="92"/>
      <c r="F157" s="102" t="s">
        <v>252</v>
      </c>
      <c r="G157" s="181"/>
      <c r="H157" s="158"/>
    </row>
    <row r="158" spans="1:8" ht="15.75" customHeight="1">
      <c r="A158" s="48" t="s">
        <v>150</v>
      </c>
      <c r="B158" s="48">
        <v>3604</v>
      </c>
      <c r="C158" s="63" t="s">
        <v>282</v>
      </c>
      <c r="D158" s="84"/>
      <c r="E158" s="90" t="s">
        <v>313</v>
      </c>
      <c r="F158" s="101" t="s">
        <v>246</v>
      </c>
      <c r="G158" s="116">
        <f>G152*0.99</f>
        <v>258.39</v>
      </c>
      <c r="H158" s="158"/>
    </row>
    <row r="159" spans="1:8" ht="15.75" customHeight="1">
      <c r="A159" s="49"/>
      <c r="B159" s="49"/>
      <c r="C159" s="64"/>
      <c r="D159" s="84"/>
      <c r="E159" s="91"/>
      <c r="F159" s="104" t="s">
        <v>252</v>
      </c>
      <c r="G159" s="117"/>
      <c r="H159" s="158"/>
    </row>
    <row r="160" spans="1:8" ht="15.75" customHeight="1">
      <c r="A160" s="48" t="s">
        <v>150</v>
      </c>
      <c r="B160" s="48">
        <v>3605</v>
      </c>
      <c r="C160" s="63" t="s">
        <v>330</v>
      </c>
      <c r="D160" s="84"/>
      <c r="E160" s="91"/>
      <c r="F160" s="102" t="s">
        <v>245</v>
      </c>
      <c r="G160" s="116">
        <f>G154*0.99</f>
        <v>258.39</v>
      </c>
      <c r="H160" s="158"/>
    </row>
    <row r="161" spans="1:8" ht="15.75" customHeight="1">
      <c r="A161" s="49"/>
      <c r="B161" s="49"/>
      <c r="C161" s="64"/>
      <c r="D161" s="84"/>
      <c r="E161" s="91"/>
      <c r="F161" s="104" t="s">
        <v>252</v>
      </c>
      <c r="G161" s="117"/>
      <c r="H161" s="158"/>
    </row>
    <row r="162" spans="1:8" ht="15.75" customHeight="1">
      <c r="A162" s="48" t="s">
        <v>150</v>
      </c>
      <c r="B162" s="48">
        <v>3606</v>
      </c>
      <c r="C162" s="63" t="s">
        <v>343</v>
      </c>
      <c r="D162" s="84"/>
      <c r="E162" s="91"/>
      <c r="F162" s="102" t="s">
        <v>228</v>
      </c>
      <c r="G162" s="116">
        <f>G156*0.99</f>
        <v>258.39</v>
      </c>
      <c r="H162" s="158"/>
    </row>
    <row r="163" spans="1:8" ht="15.75" customHeight="1">
      <c r="A163" s="49"/>
      <c r="B163" s="49"/>
      <c r="C163" s="64"/>
      <c r="D163" s="84"/>
      <c r="E163" s="92"/>
      <c r="F163" s="102" t="s">
        <v>252</v>
      </c>
      <c r="G163" s="117"/>
      <c r="H163" s="158"/>
    </row>
    <row r="164" spans="1:8" ht="15.75" customHeight="1">
      <c r="A164" s="50" t="s">
        <v>150</v>
      </c>
      <c r="B164" s="50">
        <v>3607</v>
      </c>
      <c r="C164" s="65" t="str">
        <v>訪問型独自サービスⅣ/3・業務計画減算　1割負担</v>
      </c>
      <c r="D164" s="84"/>
      <c r="E164" s="93" t="s">
        <v>140</v>
      </c>
      <c r="F164" s="105" t="s">
        <v>246</v>
      </c>
      <c r="G164" s="130">
        <f>ROUND($G$152*0.99,0)</f>
        <v>258</v>
      </c>
      <c r="H164" s="158"/>
    </row>
    <row r="165" spans="1:8" ht="15.75" customHeight="1">
      <c r="A165" s="51"/>
      <c r="B165" s="51"/>
      <c r="C165" s="66"/>
      <c r="D165" s="84"/>
      <c r="E165" s="94"/>
      <c r="F165" s="108" t="s">
        <v>252</v>
      </c>
      <c r="G165" s="130"/>
      <c r="H165" s="158"/>
    </row>
    <row r="166" spans="1:8" ht="15.75" customHeight="1">
      <c r="A166" s="50" t="s">
        <v>150</v>
      </c>
      <c r="B166" s="50">
        <v>3608</v>
      </c>
      <c r="C166" s="65" t="str">
        <v>訪問型独自サービスⅣ/3・業務計画減算　2割負担</v>
      </c>
      <c r="D166" s="84"/>
      <c r="E166" s="94"/>
      <c r="F166" s="106" t="s">
        <v>245</v>
      </c>
      <c r="G166" s="179">
        <f>ROUND($G$154*0.99,0)</f>
        <v>258</v>
      </c>
      <c r="H166" s="158"/>
    </row>
    <row r="167" spans="1:8" ht="15.75" customHeight="1">
      <c r="A167" s="51"/>
      <c r="B167" s="51"/>
      <c r="C167" s="66"/>
      <c r="D167" s="84"/>
      <c r="E167" s="94"/>
      <c r="F167" s="108" t="s">
        <v>252</v>
      </c>
      <c r="G167" s="121"/>
      <c r="H167" s="158"/>
    </row>
    <row r="168" spans="1:8" ht="15.75" customHeight="1">
      <c r="A168" s="50" t="s">
        <v>150</v>
      </c>
      <c r="B168" s="50">
        <v>3609</v>
      </c>
      <c r="C168" s="65" t="str">
        <v>訪問型独自サービスⅣ/3・業務計画減算　3割負担</v>
      </c>
      <c r="D168" s="84"/>
      <c r="E168" s="94"/>
      <c r="F168" s="106" t="s">
        <v>228</v>
      </c>
      <c r="G168" s="120">
        <f>ROUND($G$156*0.99,0)</f>
        <v>258</v>
      </c>
      <c r="H168" s="158"/>
    </row>
    <row r="169" spans="1:8" ht="15.75" customHeight="1">
      <c r="A169" s="51"/>
      <c r="B169" s="51"/>
      <c r="C169" s="66"/>
      <c r="D169" s="84"/>
      <c r="E169" s="95"/>
      <c r="F169" s="106" t="s">
        <v>252</v>
      </c>
      <c r="G169" s="179"/>
      <c r="H169" s="158"/>
    </row>
    <row r="170" spans="1:8" ht="15.75" customHeight="1">
      <c r="A170" s="50" t="s">
        <v>150</v>
      </c>
      <c r="B170" s="50">
        <v>3610</v>
      </c>
      <c r="C170" s="65" t="s">
        <v>431</v>
      </c>
      <c r="D170" s="84"/>
      <c r="E170" s="96" t="s">
        <v>389</v>
      </c>
      <c r="F170" s="105" t="s">
        <v>246</v>
      </c>
      <c r="G170" s="130">
        <f>G152-(3+3)</f>
        <v>255</v>
      </c>
      <c r="H170" s="158"/>
    </row>
    <row r="171" spans="1:8" ht="15.75" customHeight="1">
      <c r="A171" s="51"/>
      <c r="B171" s="51"/>
      <c r="C171" s="66"/>
      <c r="D171" s="84"/>
      <c r="E171" s="94"/>
      <c r="F171" s="108" t="s">
        <v>252</v>
      </c>
      <c r="G171" s="130"/>
      <c r="H171" s="158"/>
    </row>
    <row r="172" spans="1:8" ht="15.75" customHeight="1">
      <c r="A172" s="50" t="s">
        <v>150</v>
      </c>
      <c r="B172" s="50">
        <v>3611</v>
      </c>
      <c r="C172" s="65" t="s">
        <v>432</v>
      </c>
      <c r="D172" s="84"/>
      <c r="E172" s="94"/>
      <c r="F172" s="106" t="s">
        <v>245</v>
      </c>
      <c r="G172" s="130">
        <f>G154-(3+3)</f>
        <v>255</v>
      </c>
      <c r="H172" s="158"/>
    </row>
    <row r="173" spans="1:8" ht="15.75" customHeight="1">
      <c r="A173" s="51"/>
      <c r="B173" s="51"/>
      <c r="C173" s="66"/>
      <c r="D173" s="84"/>
      <c r="E173" s="94"/>
      <c r="F173" s="108" t="s">
        <v>252</v>
      </c>
      <c r="G173" s="130"/>
      <c r="H173" s="158"/>
    </row>
    <row r="174" spans="1:8" ht="15.75" customHeight="1">
      <c r="A174" s="50" t="s">
        <v>150</v>
      </c>
      <c r="B174" s="50">
        <v>3612</v>
      </c>
      <c r="C174" s="65" t="s">
        <v>433</v>
      </c>
      <c r="D174" s="84"/>
      <c r="E174" s="94"/>
      <c r="F174" s="106" t="s">
        <v>228</v>
      </c>
      <c r="G174" s="130">
        <f>G156-(3+3)</f>
        <v>255</v>
      </c>
      <c r="H174" s="158"/>
    </row>
    <row r="175" spans="1:8" ht="15.75" customHeight="1">
      <c r="A175" s="51"/>
      <c r="B175" s="51"/>
      <c r="C175" s="66"/>
      <c r="D175" s="85"/>
      <c r="E175" s="95"/>
      <c r="F175" s="106" t="s">
        <v>252</v>
      </c>
      <c r="G175" s="130"/>
      <c r="H175" s="159"/>
    </row>
    <row r="176" spans="1:8" ht="15.75" customHeight="1">
      <c r="A176" s="52" t="s">
        <v>150</v>
      </c>
      <c r="B176" s="48">
        <v>3701</v>
      </c>
      <c r="C176" s="63" t="s">
        <v>100</v>
      </c>
      <c r="D176" s="86" t="s">
        <v>25</v>
      </c>
      <c r="E176" s="90"/>
      <c r="F176" s="103" t="s">
        <v>248</v>
      </c>
      <c r="G176" s="180">
        <v>261</v>
      </c>
      <c r="H176" s="160" t="s">
        <v>27</v>
      </c>
    </row>
    <row r="177" spans="1:8" ht="15.75" customHeight="1">
      <c r="A177" s="53"/>
      <c r="B177" s="49"/>
      <c r="C177" s="64"/>
      <c r="D177" s="84"/>
      <c r="E177" s="91"/>
      <c r="F177" s="104" t="s">
        <v>102</v>
      </c>
      <c r="G177" s="181"/>
      <c r="H177" s="161"/>
    </row>
    <row r="178" spans="1:8" ht="15.75" customHeight="1">
      <c r="A178" s="52" t="s">
        <v>150</v>
      </c>
      <c r="B178" s="48">
        <v>3702</v>
      </c>
      <c r="C178" s="63" t="s">
        <v>213</v>
      </c>
      <c r="D178" s="84"/>
      <c r="E178" s="91"/>
      <c r="F178" s="102" t="s">
        <v>249</v>
      </c>
      <c r="G178" s="180">
        <v>261</v>
      </c>
      <c r="H178" s="161"/>
    </row>
    <row r="179" spans="1:8" ht="15.75" customHeight="1">
      <c r="A179" s="53"/>
      <c r="B179" s="49"/>
      <c r="C179" s="64"/>
      <c r="D179" s="84"/>
      <c r="E179" s="91"/>
      <c r="F179" s="102" t="s">
        <v>102</v>
      </c>
      <c r="G179" s="181"/>
      <c r="H179" s="161"/>
    </row>
    <row r="180" spans="1:8" ht="15.75" customHeight="1">
      <c r="A180" s="52" t="s">
        <v>150</v>
      </c>
      <c r="B180" s="48">
        <v>3703</v>
      </c>
      <c r="C180" s="63" t="s">
        <v>87</v>
      </c>
      <c r="D180" s="84"/>
      <c r="E180" s="91"/>
      <c r="F180" s="103" t="s">
        <v>109</v>
      </c>
      <c r="G180" s="180">
        <v>261</v>
      </c>
      <c r="H180" s="161"/>
    </row>
    <row r="181" spans="1:8" ht="15.75" customHeight="1">
      <c r="A181" s="53"/>
      <c r="B181" s="49"/>
      <c r="C181" s="64"/>
      <c r="D181" s="84"/>
      <c r="E181" s="92"/>
      <c r="F181" s="102" t="s">
        <v>102</v>
      </c>
      <c r="G181" s="181"/>
      <c r="H181" s="161"/>
    </row>
    <row r="182" spans="1:8" ht="15.75" customHeight="1">
      <c r="A182" s="52" t="s">
        <v>150</v>
      </c>
      <c r="B182" s="48">
        <v>3704</v>
      </c>
      <c r="C182" s="170" t="s">
        <v>362</v>
      </c>
      <c r="D182" s="84"/>
      <c r="E182" s="90" t="s">
        <v>313</v>
      </c>
      <c r="F182" s="103" t="s">
        <v>248</v>
      </c>
      <c r="G182" s="116">
        <f>G176*0.99</f>
        <v>258.39</v>
      </c>
      <c r="H182" s="161"/>
    </row>
    <row r="183" spans="1:8" ht="15.75" customHeight="1">
      <c r="A183" s="53"/>
      <c r="B183" s="49"/>
      <c r="C183" s="171"/>
      <c r="D183" s="84"/>
      <c r="E183" s="91"/>
      <c r="F183" s="104" t="s">
        <v>102</v>
      </c>
      <c r="G183" s="117"/>
      <c r="H183" s="161"/>
    </row>
    <row r="184" spans="1:8" ht="15.75" customHeight="1">
      <c r="A184" s="52" t="s">
        <v>150</v>
      </c>
      <c r="B184" s="48">
        <v>3705</v>
      </c>
      <c r="C184" s="170" t="s">
        <v>363</v>
      </c>
      <c r="D184" s="84"/>
      <c r="E184" s="91"/>
      <c r="F184" s="102" t="s">
        <v>249</v>
      </c>
      <c r="G184" s="116">
        <f>G178*0.99</f>
        <v>258.39</v>
      </c>
      <c r="H184" s="161"/>
    </row>
    <row r="185" spans="1:8" ht="15.75" customHeight="1">
      <c r="A185" s="53"/>
      <c r="B185" s="49"/>
      <c r="C185" s="171"/>
      <c r="D185" s="84"/>
      <c r="E185" s="91"/>
      <c r="F185" s="102" t="s">
        <v>102</v>
      </c>
      <c r="G185" s="117"/>
      <c r="H185" s="161"/>
    </row>
    <row r="186" spans="1:8" ht="15.75" customHeight="1">
      <c r="A186" s="52" t="s">
        <v>150</v>
      </c>
      <c r="B186" s="48">
        <v>3706</v>
      </c>
      <c r="C186" s="170" t="s">
        <v>115</v>
      </c>
      <c r="D186" s="84"/>
      <c r="E186" s="91"/>
      <c r="F186" s="103" t="s">
        <v>109</v>
      </c>
      <c r="G186" s="116">
        <f>G180*0.99</f>
        <v>258.39</v>
      </c>
      <c r="H186" s="161"/>
    </row>
    <row r="187" spans="1:8" ht="15.75" customHeight="1">
      <c r="A187" s="53"/>
      <c r="B187" s="49"/>
      <c r="C187" s="171"/>
      <c r="D187" s="84"/>
      <c r="E187" s="92"/>
      <c r="F187" s="102" t="s">
        <v>102</v>
      </c>
      <c r="G187" s="117"/>
      <c r="H187" s="161"/>
    </row>
    <row r="188" spans="1:8" ht="15.75" customHeight="1">
      <c r="A188" s="54" t="s">
        <v>150</v>
      </c>
      <c r="B188" s="50">
        <v>3707</v>
      </c>
      <c r="C188" s="172" t="str">
        <v>訪問型独自サービスⅤ/3・業務計画減算　1割負担</v>
      </c>
      <c r="D188" s="84"/>
      <c r="E188" s="93" t="s">
        <v>140</v>
      </c>
      <c r="F188" s="107" t="s">
        <v>248</v>
      </c>
      <c r="G188" s="130">
        <f>ROUND($G$176*0.99,0)</f>
        <v>258</v>
      </c>
      <c r="H188" s="161"/>
    </row>
    <row r="189" spans="1:8" ht="15.75" customHeight="1">
      <c r="A189" s="55"/>
      <c r="B189" s="51"/>
      <c r="C189" s="173"/>
      <c r="D189" s="84"/>
      <c r="E189" s="94"/>
      <c r="F189" s="108" t="s">
        <v>102</v>
      </c>
      <c r="G189" s="130"/>
      <c r="H189" s="161"/>
    </row>
    <row r="190" spans="1:8" ht="15.75" customHeight="1">
      <c r="A190" s="54" t="s">
        <v>150</v>
      </c>
      <c r="B190" s="50">
        <v>3708</v>
      </c>
      <c r="C190" s="172" t="str">
        <v>訪問型独自サービスⅤ/3・業務計画減算　2割負担</v>
      </c>
      <c r="D190" s="84"/>
      <c r="E190" s="94"/>
      <c r="F190" s="106" t="s">
        <v>249</v>
      </c>
      <c r="G190" s="179">
        <f>ROUND($G$178*0.99,0)</f>
        <v>258</v>
      </c>
      <c r="H190" s="161"/>
    </row>
    <row r="191" spans="1:8" ht="15.75" customHeight="1">
      <c r="A191" s="55"/>
      <c r="B191" s="51"/>
      <c r="C191" s="173"/>
      <c r="D191" s="84"/>
      <c r="E191" s="94"/>
      <c r="F191" s="106" t="s">
        <v>102</v>
      </c>
      <c r="G191" s="121"/>
      <c r="H191" s="161"/>
    </row>
    <row r="192" spans="1:8" ht="15.75" customHeight="1">
      <c r="A192" s="54" t="s">
        <v>150</v>
      </c>
      <c r="B192" s="50">
        <v>3709</v>
      </c>
      <c r="C192" s="172" t="str">
        <v>訪問型独自サービスⅤ/3・業務計画減算　3割負担</v>
      </c>
      <c r="D192" s="84"/>
      <c r="E192" s="94"/>
      <c r="F192" s="107" t="s">
        <v>109</v>
      </c>
      <c r="G192" s="120">
        <f>ROUND($G$180*0.99,0)</f>
        <v>258</v>
      </c>
      <c r="H192" s="161"/>
    </row>
    <row r="193" spans="1:8" ht="15.75" customHeight="1">
      <c r="A193" s="55"/>
      <c r="B193" s="51"/>
      <c r="C193" s="173"/>
      <c r="D193" s="84"/>
      <c r="E193" s="95"/>
      <c r="F193" s="106" t="s">
        <v>102</v>
      </c>
      <c r="G193" s="179"/>
      <c r="H193" s="161"/>
    </row>
    <row r="194" spans="1:8" ht="15.75" customHeight="1">
      <c r="A194" s="54" t="s">
        <v>150</v>
      </c>
      <c r="B194" s="50">
        <v>3710</v>
      </c>
      <c r="C194" s="172" t="s">
        <v>374</v>
      </c>
      <c r="D194" s="84"/>
      <c r="E194" s="96" t="s">
        <v>389</v>
      </c>
      <c r="F194" s="107" t="s">
        <v>248</v>
      </c>
      <c r="G194" s="130">
        <f>G176-(3+3)</f>
        <v>255</v>
      </c>
      <c r="H194" s="161"/>
    </row>
    <row r="195" spans="1:8" ht="15.75" customHeight="1">
      <c r="A195" s="55"/>
      <c r="B195" s="51"/>
      <c r="C195" s="173"/>
      <c r="D195" s="84"/>
      <c r="E195" s="94"/>
      <c r="F195" s="108" t="s">
        <v>102</v>
      </c>
      <c r="G195" s="130"/>
      <c r="H195" s="161"/>
    </row>
    <row r="196" spans="1:8" ht="15.75" customHeight="1">
      <c r="A196" s="54" t="s">
        <v>150</v>
      </c>
      <c r="B196" s="50">
        <v>3711</v>
      </c>
      <c r="C196" s="172" t="s">
        <v>254</v>
      </c>
      <c r="D196" s="84"/>
      <c r="E196" s="94"/>
      <c r="F196" s="106" t="s">
        <v>249</v>
      </c>
      <c r="G196" s="130">
        <f>G178-(3+3)</f>
        <v>255</v>
      </c>
      <c r="H196" s="161"/>
    </row>
    <row r="197" spans="1:8" ht="15.75" customHeight="1">
      <c r="A197" s="55"/>
      <c r="B197" s="51"/>
      <c r="C197" s="173"/>
      <c r="D197" s="84"/>
      <c r="E197" s="94"/>
      <c r="F197" s="106" t="s">
        <v>102</v>
      </c>
      <c r="G197" s="130"/>
      <c r="H197" s="161"/>
    </row>
    <row r="198" spans="1:8" ht="15.75" customHeight="1">
      <c r="A198" s="54" t="s">
        <v>150</v>
      </c>
      <c r="B198" s="50">
        <v>3712</v>
      </c>
      <c r="C198" s="172" t="s">
        <v>434</v>
      </c>
      <c r="D198" s="84"/>
      <c r="E198" s="94"/>
      <c r="F198" s="107" t="s">
        <v>109</v>
      </c>
      <c r="G198" s="130">
        <f>G180-(3+3)</f>
        <v>255</v>
      </c>
      <c r="H198" s="161"/>
    </row>
    <row r="199" spans="1:8" ht="15.75" customHeight="1">
      <c r="A199" s="56"/>
      <c r="B199" s="61"/>
      <c r="C199" s="176"/>
      <c r="D199" s="87"/>
      <c r="E199" s="95"/>
      <c r="F199" s="110" t="s">
        <v>102</v>
      </c>
      <c r="G199" s="130"/>
      <c r="H199" s="162"/>
    </row>
    <row r="200" spans="1:8" ht="15.75" customHeight="1">
      <c r="A200" s="57" t="s">
        <v>150</v>
      </c>
      <c r="B200" s="62">
        <v>3801</v>
      </c>
      <c r="C200" s="76" t="str">
        <v>訪問型独自サービスⅥ/3　1割負担</v>
      </c>
      <c r="D200" s="83" t="s">
        <v>26</v>
      </c>
      <c r="E200" s="90"/>
      <c r="F200" s="101" t="s">
        <v>250</v>
      </c>
      <c r="G200" s="182">
        <v>261</v>
      </c>
      <c r="H200" s="163" t="s">
        <v>27</v>
      </c>
    </row>
    <row r="201" spans="1:8" ht="15.75" customHeight="1">
      <c r="A201" s="53"/>
      <c r="B201" s="49"/>
      <c r="C201" s="72"/>
      <c r="D201" s="84"/>
      <c r="E201" s="91"/>
      <c r="F201" s="102" t="s">
        <v>384</v>
      </c>
      <c r="G201" s="181"/>
      <c r="H201" s="161"/>
    </row>
    <row r="202" spans="1:8" ht="15.75" customHeight="1">
      <c r="A202" s="52" t="s">
        <v>150</v>
      </c>
      <c r="B202" s="48">
        <v>3802</v>
      </c>
      <c r="C202" s="71" t="str">
        <v>訪問型独自サービスⅥ/3　2割負担</v>
      </c>
      <c r="D202" s="84"/>
      <c r="E202" s="91"/>
      <c r="F202" s="103" t="s">
        <v>151</v>
      </c>
      <c r="G202" s="180">
        <v>261</v>
      </c>
      <c r="H202" s="161"/>
    </row>
    <row r="203" spans="1:8" ht="15.75" customHeight="1">
      <c r="A203" s="53"/>
      <c r="B203" s="49"/>
      <c r="C203" s="72"/>
      <c r="D203" s="84"/>
      <c r="E203" s="91"/>
      <c r="F203" s="109" t="s">
        <v>384</v>
      </c>
      <c r="G203" s="181"/>
      <c r="H203" s="161"/>
    </row>
    <row r="204" spans="1:8" ht="15.75" customHeight="1">
      <c r="A204" s="52" t="s">
        <v>150</v>
      </c>
      <c r="B204" s="48">
        <v>3803</v>
      </c>
      <c r="C204" s="71" t="str">
        <v>訪問型独自サービスⅥ/3　3割負担</v>
      </c>
      <c r="D204" s="84"/>
      <c r="E204" s="91"/>
      <c r="F204" s="102" t="s">
        <v>251</v>
      </c>
      <c r="G204" s="180">
        <v>261</v>
      </c>
      <c r="H204" s="161"/>
    </row>
    <row r="205" spans="1:8" ht="15.75" customHeight="1">
      <c r="A205" s="53"/>
      <c r="B205" s="49"/>
      <c r="C205" s="72"/>
      <c r="D205" s="84"/>
      <c r="E205" s="92"/>
      <c r="F205" s="102" t="s">
        <v>384</v>
      </c>
      <c r="G205" s="181"/>
      <c r="H205" s="161"/>
    </row>
    <row r="206" spans="1:8" ht="15.75" customHeight="1">
      <c r="A206" s="52" t="s">
        <v>150</v>
      </c>
      <c r="B206" s="48">
        <v>3804</v>
      </c>
      <c r="C206" s="71" t="str">
        <v>訪問型独自サービスⅥ/3・虐待防止減算　1割負担</v>
      </c>
      <c r="D206" s="84"/>
      <c r="E206" s="90" t="s">
        <v>313</v>
      </c>
      <c r="F206" s="103" t="s">
        <v>250</v>
      </c>
      <c r="G206" s="116">
        <f>G200*0.99</f>
        <v>258.39</v>
      </c>
      <c r="H206" s="161"/>
    </row>
    <row r="207" spans="1:8" ht="15.75" customHeight="1">
      <c r="A207" s="53"/>
      <c r="B207" s="49"/>
      <c r="C207" s="72"/>
      <c r="D207" s="84"/>
      <c r="E207" s="91"/>
      <c r="F207" s="102" t="s">
        <v>384</v>
      </c>
      <c r="G207" s="117"/>
      <c r="H207" s="161"/>
    </row>
    <row r="208" spans="1:8" ht="15.75" customHeight="1">
      <c r="A208" s="52" t="s">
        <v>150</v>
      </c>
      <c r="B208" s="48">
        <v>3805</v>
      </c>
      <c r="C208" s="71" t="str">
        <v>訪問型独自サービスⅥ/3・虐待防止減算　2割負担</v>
      </c>
      <c r="D208" s="84"/>
      <c r="E208" s="91"/>
      <c r="F208" s="103" t="s">
        <v>151</v>
      </c>
      <c r="G208" s="116">
        <f>G202*0.99</f>
        <v>258.39</v>
      </c>
      <c r="H208" s="161"/>
    </row>
    <row r="209" spans="1:8" ht="15.75" customHeight="1">
      <c r="A209" s="53"/>
      <c r="B209" s="49"/>
      <c r="C209" s="72"/>
      <c r="D209" s="84"/>
      <c r="E209" s="91"/>
      <c r="F209" s="109" t="s">
        <v>384</v>
      </c>
      <c r="G209" s="117"/>
      <c r="H209" s="161"/>
    </row>
    <row r="210" spans="1:8" ht="15.75" customHeight="1">
      <c r="A210" s="52" t="s">
        <v>150</v>
      </c>
      <c r="B210" s="48">
        <v>3806</v>
      </c>
      <c r="C210" s="71" t="str">
        <v>訪問型独自サービスⅥ/3・虐待防止減算　3割負担</v>
      </c>
      <c r="D210" s="84"/>
      <c r="E210" s="91"/>
      <c r="F210" s="102" t="s">
        <v>251</v>
      </c>
      <c r="G210" s="116">
        <f>G204*0.99</f>
        <v>258.39</v>
      </c>
      <c r="H210" s="161"/>
    </row>
    <row r="211" spans="1:8" ht="15.75" customHeight="1">
      <c r="A211" s="53"/>
      <c r="B211" s="49"/>
      <c r="C211" s="72"/>
      <c r="D211" s="84"/>
      <c r="E211" s="92"/>
      <c r="F211" s="109" t="s">
        <v>384</v>
      </c>
      <c r="G211" s="117"/>
      <c r="H211" s="161"/>
    </row>
    <row r="212" spans="1:8" ht="15.75" customHeight="1">
      <c r="A212" s="54" t="s">
        <v>150</v>
      </c>
      <c r="B212" s="50">
        <v>3807</v>
      </c>
      <c r="C212" s="73" t="str">
        <v>訪問型独自サービスⅥ/3・業務計画減算　1割負担</v>
      </c>
      <c r="D212" s="84"/>
      <c r="E212" s="93" t="s">
        <v>140</v>
      </c>
      <c r="F212" s="106" t="s">
        <v>250</v>
      </c>
      <c r="G212" s="130">
        <f>ROUND($G$200*0.99,0)</f>
        <v>258</v>
      </c>
      <c r="H212" s="161"/>
    </row>
    <row r="213" spans="1:8" ht="15.75" customHeight="1">
      <c r="A213" s="55"/>
      <c r="B213" s="51"/>
      <c r="C213" s="74"/>
      <c r="D213" s="84"/>
      <c r="E213" s="94"/>
      <c r="F213" s="106" t="s">
        <v>384</v>
      </c>
      <c r="G213" s="130"/>
      <c r="H213" s="161"/>
    </row>
    <row r="214" spans="1:8" ht="15.75" customHeight="1">
      <c r="A214" s="54" t="s">
        <v>150</v>
      </c>
      <c r="B214" s="50">
        <v>3808</v>
      </c>
      <c r="C214" s="73" t="str">
        <v>訪問型独自サービスⅥ/3・業務計画減算　2割負担</v>
      </c>
      <c r="D214" s="84"/>
      <c r="E214" s="94"/>
      <c r="F214" s="107" t="s">
        <v>151</v>
      </c>
      <c r="G214" s="179">
        <f>ROUND($G$202*0.99,0)</f>
        <v>258</v>
      </c>
      <c r="H214" s="161"/>
    </row>
    <row r="215" spans="1:8" ht="15.75" customHeight="1">
      <c r="A215" s="55"/>
      <c r="B215" s="51"/>
      <c r="C215" s="74"/>
      <c r="D215" s="84"/>
      <c r="E215" s="94"/>
      <c r="F215" s="110" t="s">
        <v>384</v>
      </c>
      <c r="G215" s="121"/>
      <c r="H215" s="161"/>
    </row>
    <row r="216" spans="1:8" ht="15.75" customHeight="1">
      <c r="A216" s="54" t="s">
        <v>150</v>
      </c>
      <c r="B216" s="50">
        <v>3809</v>
      </c>
      <c r="C216" s="73" t="str">
        <v>訪問型独自サービスⅥ/3・業務計画減算　3割負担</v>
      </c>
      <c r="D216" s="84"/>
      <c r="E216" s="94"/>
      <c r="F216" s="106" t="s">
        <v>251</v>
      </c>
      <c r="G216" s="120">
        <f>ROUND($G$204*0.99,0)</f>
        <v>258</v>
      </c>
      <c r="H216" s="161"/>
    </row>
    <row r="217" spans="1:8" ht="15.75" customHeight="1">
      <c r="A217" s="55"/>
      <c r="B217" s="51"/>
      <c r="C217" s="74"/>
      <c r="D217" s="84"/>
      <c r="E217" s="95"/>
      <c r="F217" s="110" t="s">
        <v>384</v>
      </c>
      <c r="G217" s="179"/>
      <c r="H217" s="161"/>
    </row>
    <row r="218" spans="1:8" ht="15.75" customHeight="1">
      <c r="A218" s="54" t="s">
        <v>150</v>
      </c>
      <c r="B218" s="50">
        <v>3810</v>
      </c>
      <c r="C218" s="73" t="str">
        <v>訪問型独自サービスⅥ/3・虐待防止減算・業務計画減算　1割負担</v>
      </c>
      <c r="D218" s="84"/>
      <c r="E218" s="93" t="s">
        <v>140</v>
      </c>
      <c r="F218" s="106" t="s">
        <v>250</v>
      </c>
      <c r="G218" s="130">
        <f>G200-(3+3)</f>
        <v>255</v>
      </c>
      <c r="H218" s="161"/>
    </row>
    <row r="219" spans="1:8" ht="15.75" customHeight="1">
      <c r="A219" s="55"/>
      <c r="B219" s="51"/>
      <c r="C219" s="74"/>
      <c r="D219" s="84"/>
      <c r="E219" s="94"/>
      <c r="F219" s="106" t="s">
        <v>384</v>
      </c>
      <c r="G219" s="130"/>
      <c r="H219" s="161"/>
    </row>
    <row r="220" spans="1:8" ht="15.75" customHeight="1">
      <c r="A220" s="54" t="s">
        <v>150</v>
      </c>
      <c r="B220" s="50">
        <v>3811</v>
      </c>
      <c r="C220" s="73" t="str">
        <v>訪問型独自サービスⅥ/3・虐待防止減算・業務計画減算　2割負担</v>
      </c>
      <c r="D220" s="84"/>
      <c r="E220" s="94"/>
      <c r="F220" s="107" t="s">
        <v>151</v>
      </c>
      <c r="G220" s="130">
        <f>G202-(3+3)</f>
        <v>255</v>
      </c>
      <c r="H220" s="161"/>
    </row>
    <row r="221" spans="1:8" ht="15.75" customHeight="1">
      <c r="A221" s="55"/>
      <c r="B221" s="51"/>
      <c r="C221" s="74"/>
      <c r="D221" s="84"/>
      <c r="E221" s="94"/>
      <c r="F221" s="110" t="s">
        <v>384</v>
      </c>
      <c r="G221" s="130"/>
      <c r="H221" s="161"/>
    </row>
    <row r="222" spans="1:8" ht="15.75" customHeight="1">
      <c r="A222" s="54" t="s">
        <v>150</v>
      </c>
      <c r="B222" s="50">
        <v>3812</v>
      </c>
      <c r="C222" s="73" t="str">
        <v>訪問型独自サービスⅥ/3・虐待防止減算・業務計画減算　3割負担</v>
      </c>
      <c r="D222" s="84"/>
      <c r="E222" s="94"/>
      <c r="F222" s="106" t="s">
        <v>251</v>
      </c>
      <c r="G222" s="130">
        <f>G204-(3+3)</f>
        <v>255</v>
      </c>
      <c r="H222" s="161"/>
    </row>
    <row r="223" spans="1:8" ht="15.75" customHeight="1">
      <c r="A223" s="55"/>
      <c r="B223" s="51"/>
      <c r="C223" s="74"/>
      <c r="D223" s="87"/>
      <c r="E223" s="95"/>
      <c r="F223" s="110" t="s">
        <v>384</v>
      </c>
      <c r="G223" s="130"/>
      <c r="H223" s="162"/>
    </row>
    <row r="224" spans="1:8" ht="15.75" customHeight="1">
      <c r="A224" s="58" t="s">
        <v>150</v>
      </c>
      <c r="B224" s="58">
        <v>1903</v>
      </c>
      <c r="C224" s="77" t="str">
        <v>訪問型独自サービス初回加算/3　1割負担</v>
      </c>
      <c r="D224" s="88" t="s">
        <v>157</v>
      </c>
      <c r="E224" s="100"/>
      <c r="F224" s="111" t="s">
        <v>11</v>
      </c>
      <c r="G224" s="137">
        <v>200</v>
      </c>
      <c r="H224" s="203" t="s">
        <v>29</v>
      </c>
    </row>
    <row r="225" spans="1:8" ht="15.75" customHeight="1">
      <c r="A225" s="58" t="s">
        <v>150</v>
      </c>
      <c r="B225" s="58">
        <v>1904</v>
      </c>
      <c r="C225" s="77" t="str">
        <v>訪問型独自サービス初回加算/3　2割負担</v>
      </c>
      <c r="D225" s="88" t="s">
        <v>134</v>
      </c>
      <c r="E225" s="100"/>
      <c r="F225" s="112" t="s">
        <v>113</v>
      </c>
      <c r="G225" s="137">
        <v>200</v>
      </c>
      <c r="H225" s="203"/>
    </row>
    <row r="226" spans="1:8" ht="15.75" customHeight="1">
      <c r="A226" s="59" t="s">
        <v>150</v>
      </c>
      <c r="B226" s="59">
        <v>1905</v>
      </c>
      <c r="C226" s="78" t="str">
        <v>訪問型独自サービス初回加算/3　3割負担</v>
      </c>
      <c r="D226" s="88" t="s">
        <v>160</v>
      </c>
      <c r="E226" s="100"/>
      <c r="F226" s="113" t="s">
        <v>105</v>
      </c>
      <c r="G226" s="138">
        <v>200</v>
      </c>
      <c r="H226" s="203"/>
    </row>
    <row r="227" spans="1:8" ht="15.75" customHeight="1">
      <c r="A227" s="60"/>
      <c r="B227" s="60"/>
      <c r="C227" s="60"/>
      <c r="D227" s="60"/>
      <c r="E227" s="60"/>
      <c r="F227" s="114"/>
      <c r="G227" s="60"/>
      <c r="H227" s="60"/>
    </row>
    <row r="228" spans="1:8" ht="15.75" customHeight="1">
      <c r="B228" s="10"/>
      <c r="C228" s="1" t="s">
        <v>289</v>
      </c>
    </row>
  </sheetData>
  <sortState ref="A6:H118">
    <sortCondition ref="B6:B118"/>
  </sortState>
  <mergeCells count="510">
    <mergeCell ref="A6:B6"/>
    <mergeCell ref="D1:D3"/>
    <mergeCell ref="E1:E3"/>
    <mergeCell ref="C6:C7"/>
    <mergeCell ref="D6:F7"/>
    <mergeCell ref="G6:G7"/>
    <mergeCell ref="H6:H7"/>
    <mergeCell ref="A8:A9"/>
    <mergeCell ref="B8:B9"/>
    <mergeCell ref="C8:C9"/>
    <mergeCell ref="E8:E13"/>
    <mergeCell ref="G8:G9"/>
    <mergeCell ref="H8:H13"/>
    <mergeCell ref="A10:A11"/>
    <mergeCell ref="B10:B11"/>
    <mergeCell ref="C10:C11"/>
    <mergeCell ref="G10:G11"/>
    <mergeCell ref="A12:A13"/>
    <mergeCell ref="B12:B13"/>
    <mergeCell ref="C12:C13"/>
    <mergeCell ref="G12:G13"/>
    <mergeCell ref="A14:A15"/>
    <mergeCell ref="B14:B15"/>
    <mergeCell ref="C14:C15"/>
    <mergeCell ref="E14:E19"/>
    <mergeCell ref="G14:G15"/>
    <mergeCell ref="H14:H19"/>
    <mergeCell ref="A16:A17"/>
    <mergeCell ref="B16:B17"/>
    <mergeCell ref="C16:C17"/>
    <mergeCell ref="G16:G17"/>
    <mergeCell ref="A18:A19"/>
    <mergeCell ref="B18:B19"/>
    <mergeCell ref="C18:C19"/>
    <mergeCell ref="G18:G19"/>
    <mergeCell ref="A20:A21"/>
    <mergeCell ref="B20:B21"/>
    <mergeCell ref="C20:C21"/>
    <mergeCell ref="E20:E25"/>
    <mergeCell ref="G20:G21"/>
    <mergeCell ref="H20:H25"/>
    <mergeCell ref="A22:A23"/>
    <mergeCell ref="B22:B23"/>
    <mergeCell ref="C22:C23"/>
    <mergeCell ref="G22:G23"/>
    <mergeCell ref="A24:A25"/>
    <mergeCell ref="B24:B25"/>
    <mergeCell ref="C24:C25"/>
    <mergeCell ref="G24:G25"/>
    <mergeCell ref="A26:A27"/>
    <mergeCell ref="B26:B27"/>
    <mergeCell ref="C26:C27"/>
    <mergeCell ref="E26:E31"/>
    <mergeCell ref="G26:G27"/>
    <mergeCell ref="H26:H31"/>
    <mergeCell ref="A28:A29"/>
    <mergeCell ref="B28:B29"/>
    <mergeCell ref="C28:C29"/>
    <mergeCell ref="G28:G29"/>
    <mergeCell ref="A30:A31"/>
    <mergeCell ref="B30:B31"/>
    <mergeCell ref="C30:C31"/>
    <mergeCell ref="G30:G31"/>
    <mergeCell ref="A32:A33"/>
    <mergeCell ref="B32:B33"/>
    <mergeCell ref="C32:C33"/>
    <mergeCell ref="E32:E37"/>
    <mergeCell ref="G32:G33"/>
    <mergeCell ref="H32:H37"/>
    <mergeCell ref="A34:A35"/>
    <mergeCell ref="B34:B35"/>
    <mergeCell ref="C34:C35"/>
    <mergeCell ref="G34:G35"/>
    <mergeCell ref="A36:A37"/>
    <mergeCell ref="B36:B37"/>
    <mergeCell ref="C36:C37"/>
    <mergeCell ref="G36:G37"/>
    <mergeCell ref="A38:A39"/>
    <mergeCell ref="B38:B39"/>
    <mergeCell ref="C38:C39"/>
    <mergeCell ref="E38:E43"/>
    <mergeCell ref="G38:G39"/>
    <mergeCell ref="H38:H43"/>
    <mergeCell ref="A40:A41"/>
    <mergeCell ref="B40:B41"/>
    <mergeCell ref="C40:C41"/>
    <mergeCell ref="G40:G41"/>
    <mergeCell ref="A42:A43"/>
    <mergeCell ref="B42:B43"/>
    <mergeCell ref="C42:C43"/>
    <mergeCell ref="G42:G43"/>
    <mergeCell ref="A44:A45"/>
    <mergeCell ref="B44:B45"/>
    <mergeCell ref="C44:C45"/>
    <mergeCell ref="E44:E49"/>
    <mergeCell ref="G44:G45"/>
    <mergeCell ref="H44:H49"/>
    <mergeCell ref="A46:A47"/>
    <mergeCell ref="B46:B47"/>
    <mergeCell ref="C46:C47"/>
    <mergeCell ref="G46:G47"/>
    <mergeCell ref="A48:A49"/>
    <mergeCell ref="B48:B49"/>
    <mergeCell ref="C48:C49"/>
    <mergeCell ref="G48:G49"/>
    <mergeCell ref="A50:A51"/>
    <mergeCell ref="B50:B51"/>
    <mergeCell ref="C50:C51"/>
    <mergeCell ref="E50:E55"/>
    <mergeCell ref="G50:G51"/>
    <mergeCell ref="H50:H55"/>
    <mergeCell ref="A52:A53"/>
    <mergeCell ref="B52:B53"/>
    <mergeCell ref="C52:C53"/>
    <mergeCell ref="G52:G53"/>
    <mergeCell ref="A54:A55"/>
    <mergeCell ref="B54:B55"/>
    <mergeCell ref="C54:C55"/>
    <mergeCell ref="G54:G55"/>
    <mergeCell ref="A56:A57"/>
    <mergeCell ref="B56:B57"/>
    <mergeCell ref="C56:C57"/>
    <mergeCell ref="E56:E61"/>
    <mergeCell ref="G56:G57"/>
    <mergeCell ref="H56:H61"/>
    <mergeCell ref="A58:A59"/>
    <mergeCell ref="B58:B59"/>
    <mergeCell ref="C58:C59"/>
    <mergeCell ref="G58:G59"/>
    <mergeCell ref="A60:A61"/>
    <mergeCell ref="B60:B61"/>
    <mergeCell ref="C60:C61"/>
    <mergeCell ref="G60:G61"/>
    <mergeCell ref="A62:A63"/>
    <mergeCell ref="B62:B63"/>
    <mergeCell ref="C62:C63"/>
    <mergeCell ref="E62:E67"/>
    <mergeCell ref="G62:G63"/>
    <mergeCell ref="H62:H67"/>
    <mergeCell ref="A64:A65"/>
    <mergeCell ref="B64:B65"/>
    <mergeCell ref="C64:C65"/>
    <mergeCell ref="G64:G65"/>
    <mergeCell ref="A66:A67"/>
    <mergeCell ref="B66:B67"/>
    <mergeCell ref="C66:C67"/>
    <mergeCell ref="G66:G67"/>
    <mergeCell ref="A68:A69"/>
    <mergeCell ref="B68:B69"/>
    <mergeCell ref="C68:C69"/>
    <mergeCell ref="E68:E73"/>
    <mergeCell ref="G68:G69"/>
    <mergeCell ref="H68:H73"/>
    <mergeCell ref="A70:A71"/>
    <mergeCell ref="B70:B71"/>
    <mergeCell ref="C70:C71"/>
    <mergeCell ref="G70:G71"/>
    <mergeCell ref="A72:A73"/>
    <mergeCell ref="B72:B73"/>
    <mergeCell ref="C72:C73"/>
    <mergeCell ref="G72:G73"/>
    <mergeCell ref="A74:A75"/>
    <mergeCell ref="B74:B75"/>
    <mergeCell ref="C74:C75"/>
    <mergeCell ref="E74:E79"/>
    <mergeCell ref="G74:G75"/>
    <mergeCell ref="H74:H79"/>
    <mergeCell ref="A76:A77"/>
    <mergeCell ref="B76:B77"/>
    <mergeCell ref="C76:C77"/>
    <mergeCell ref="G76:G77"/>
    <mergeCell ref="A78:A79"/>
    <mergeCell ref="B78:B79"/>
    <mergeCell ref="C78:C79"/>
    <mergeCell ref="G78:G79"/>
    <mergeCell ref="A80:A81"/>
    <mergeCell ref="B80:B81"/>
    <mergeCell ref="C80:C81"/>
    <mergeCell ref="E80:E85"/>
    <mergeCell ref="G80:G81"/>
    <mergeCell ref="H80:H85"/>
    <mergeCell ref="A82:A83"/>
    <mergeCell ref="B82:B83"/>
    <mergeCell ref="C82:C83"/>
    <mergeCell ref="G82:G83"/>
    <mergeCell ref="A84:A85"/>
    <mergeCell ref="B84:B85"/>
    <mergeCell ref="C84:C85"/>
    <mergeCell ref="G84:G85"/>
    <mergeCell ref="A86:A87"/>
    <mergeCell ref="B86:B87"/>
    <mergeCell ref="C86:C87"/>
    <mergeCell ref="E86:E91"/>
    <mergeCell ref="G86:G87"/>
    <mergeCell ref="H86:H91"/>
    <mergeCell ref="A88:A89"/>
    <mergeCell ref="B88:B89"/>
    <mergeCell ref="C88:C89"/>
    <mergeCell ref="G88:G89"/>
    <mergeCell ref="A90:A91"/>
    <mergeCell ref="B90:B91"/>
    <mergeCell ref="C90:C91"/>
    <mergeCell ref="G90:G91"/>
    <mergeCell ref="A92:A93"/>
    <mergeCell ref="B92:B93"/>
    <mergeCell ref="C92:C93"/>
    <mergeCell ref="E92:E97"/>
    <mergeCell ref="G92:G93"/>
    <mergeCell ref="H92:H97"/>
    <mergeCell ref="A94:A95"/>
    <mergeCell ref="B94:B95"/>
    <mergeCell ref="C94:C95"/>
    <mergeCell ref="G94:G95"/>
    <mergeCell ref="A96:A97"/>
    <mergeCell ref="B96:B97"/>
    <mergeCell ref="C96:C97"/>
    <mergeCell ref="G96:G97"/>
    <mergeCell ref="A98:A99"/>
    <mergeCell ref="B98:B99"/>
    <mergeCell ref="C98:C99"/>
    <mergeCell ref="E98:E103"/>
    <mergeCell ref="G98:G99"/>
    <mergeCell ref="H98:H103"/>
    <mergeCell ref="A100:A101"/>
    <mergeCell ref="B100:B101"/>
    <mergeCell ref="C100:C101"/>
    <mergeCell ref="G100:G101"/>
    <mergeCell ref="A102:A103"/>
    <mergeCell ref="B102:B103"/>
    <mergeCell ref="C102:C103"/>
    <mergeCell ref="G102:G103"/>
    <mergeCell ref="A104:A105"/>
    <mergeCell ref="B104:B105"/>
    <mergeCell ref="C104:C105"/>
    <mergeCell ref="E104:E109"/>
    <mergeCell ref="G104:G105"/>
    <mergeCell ref="H104:H109"/>
    <mergeCell ref="A106:A107"/>
    <mergeCell ref="B106:B107"/>
    <mergeCell ref="C106:C107"/>
    <mergeCell ref="G106:G107"/>
    <mergeCell ref="A108:A109"/>
    <mergeCell ref="B108:B109"/>
    <mergeCell ref="C108:C109"/>
    <mergeCell ref="G108:G109"/>
    <mergeCell ref="A110:A111"/>
    <mergeCell ref="B110:B111"/>
    <mergeCell ref="C110:C111"/>
    <mergeCell ref="E110:E115"/>
    <mergeCell ref="G110:G111"/>
    <mergeCell ref="H110:H115"/>
    <mergeCell ref="A112:A113"/>
    <mergeCell ref="B112:B113"/>
    <mergeCell ref="C112:C113"/>
    <mergeCell ref="G112:G113"/>
    <mergeCell ref="A114:A115"/>
    <mergeCell ref="B114:B115"/>
    <mergeCell ref="C114:C115"/>
    <mergeCell ref="G114:G115"/>
    <mergeCell ref="A116:A117"/>
    <mergeCell ref="B116:B117"/>
    <mergeCell ref="C116:C117"/>
    <mergeCell ref="E116:E121"/>
    <mergeCell ref="G116:G117"/>
    <mergeCell ref="H116:H121"/>
    <mergeCell ref="A118:A119"/>
    <mergeCell ref="B118:B119"/>
    <mergeCell ref="C118:C119"/>
    <mergeCell ref="G118:G119"/>
    <mergeCell ref="A120:A121"/>
    <mergeCell ref="B120:B121"/>
    <mergeCell ref="C120:C121"/>
    <mergeCell ref="G120:G121"/>
    <mergeCell ref="A122:A123"/>
    <mergeCell ref="B122:B123"/>
    <mergeCell ref="C122:C123"/>
    <mergeCell ref="E122:E127"/>
    <mergeCell ref="G122:G123"/>
    <mergeCell ref="H122:H127"/>
    <mergeCell ref="A124:A125"/>
    <mergeCell ref="B124:B125"/>
    <mergeCell ref="C124:C125"/>
    <mergeCell ref="G124:G125"/>
    <mergeCell ref="A126:A127"/>
    <mergeCell ref="B126:B127"/>
    <mergeCell ref="C126:C127"/>
    <mergeCell ref="G126:G127"/>
    <mergeCell ref="A128:A129"/>
    <mergeCell ref="B128:B129"/>
    <mergeCell ref="C128:C129"/>
    <mergeCell ref="E128:E133"/>
    <mergeCell ref="G128:G129"/>
    <mergeCell ref="H128:H133"/>
    <mergeCell ref="A130:A131"/>
    <mergeCell ref="B130:B131"/>
    <mergeCell ref="C130:C131"/>
    <mergeCell ref="G130:G131"/>
    <mergeCell ref="A132:A133"/>
    <mergeCell ref="B132:B133"/>
    <mergeCell ref="C132:C133"/>
    <mergeCell ref="G132:G133"/>
    <mergeCell ref="A134:A135"/>
    <mergeCell ref="B134:B135"/>
    <mergeCell ref="C134:C135"/>
    <mergeCell ref="E134:E139"/>
    <mergeCell ref="G134:G135"/>
    <mergeCell ref="H134:H139"/>
    <mergeCell ref="A136:A137"/>
    <mergeCell ref="B136:B137"/>
    <mergeCell ref="C136:C137"/>
    <mergeCell ref="G136:G137"/>
    <mergeCell ref="A138:A139"/>
    <mergeCell ref="B138:B139"/>
    <mergeCell ref="C138:C139"/>
    <mergeCell ref="G138:G139"/>
    <mergeCell ref="A140:A141"/>
    <mergeCell ref="B140:B141"/>
    <mergeCell ref="C140:C141"/>
    <mergeCell ref="E140:E145"/>
    <mergeCell ref="G140:G141"/>
    <mergeCell ref="H140:H145"/>
    <mergeCell ref="A142:A143"/>
    <mergeCell ref="B142:B143"/>
    <mergeCell ref="C142:C143"/>
    <mergeCell ref="G142:G143"/>
    <mergeCell ref="A144:A145"/>
    <mergeCell ref="B144:B145"/>
    <mergeCell ref="C144:C145"/>
    <mergeCell ref="G144:G145"/>
    <mergeCell ref="A146:A147"/>
    <mergeCell ref="B146:B147"/>
    <mergeCell ref="C146:C147"/>
    <mergeCell ref="E146:E151"/>
    <mergeCell ref="G146:G147"/>
    <mergeCell ref="H146:H151"/>
    <mergeCell ref="A148:A149"/>
    <mergeCell ref="B148:B149"/>
    <mergeCell ref="C148:C149"/>
    <mergeCell ref="G148:G149"/>
    <mergeCell ref="A150:A151"/>
    <mergeCell ref="B150:B151"/>
    <mergeCell ref="C150:C151"/>
    <mergeCell ref="G150:G151"/>
    <mergeCell ref="A152:A153"/>
    <mergeCell ref="B152:B153"/>
    <mergeCell ref="C152:C153"/>
    <mergeCell ref="E152:E157"/>
    <mergeCell ref="G152:G153"/>
    <mergeCell ref="A154:A155"/>
    <mergeCell ref="B154:B155"/>
    <mergeCell ref="C154:C155"/>
    <mergeCell ref="G154:G155"/>
    <mergeCell ref="A156:A157"/>
    <mergeCell ref="B156:B157"/>
    <mergeCell ref="C156:C157"/>
    <mergeCell ref="G156:G157"/>
    <mergeCell ref="A158:A159"/>
    <mergeCell ref="B158:B159"/>
    <mergeCell ref="C158:C159"/>
    <mergeCell ref="E158:E163"/>
    <mergeCell ref="G158:G159"/>
    <mergeCell ref="A160:A161"/>
    <mergeCell ref="B160:B161"/>
    <mergeCell ref="C160:C161"/>
    <mergeCell ref="G160:G161"/>
    <mergeCell ref="A162:A163"/>
    <mergeCell ref="B162:B163"/>
    <mergeCell ref="C162:C163"/>
    <mergeCell ref="G162:G163"/>
    <mergeCell ref="A164:A165"/>
    <mergeCell ref="B164:B165"/>
    <mergeCell ref="C164:C165"/>
    <mergeCell ref="E164:E169"/>
    <mergeCell ref="G164:G165"/>
    <mergeCell ref="A166:A167"/>
    <mergeCell ref="B166:B167"/>
    <mergeCell ref="C166:C167"/>
    <mergeCell ref="G166:G167"/>
    <mergeCell ref="A168:A169"/>
    <mergeCell ref="B168:B169"/>
    <mergeCell ref="C168:C169"/>
    <mergeCell ref="G168:G169"/>
    <mergeCell ref="A170:A171"/>
    <mergeCell ref="B170:B171"/>
    <mergeCell ref="C170:C171"/>
    <mergeCell ref="E170:E175"/>
    <mergeCell ref="G170:G171"/>
    <mergeCell ref="A172:A173"/>
    <mergeCell ref="B172:B173"/>
    <mergeCell ref="C172:C173"/>
    <mergeCell ref="G172:G173"/>
    <mergeCell ref="A174:A175"/>
    <mergeCell ref="B174:B175"/>
    <mergeCell ref="C174:C175"/>
    <mergeCell ref="G174:G175"/>
    <mergeCell ref="A176:A177"/>
    <mergeCell ref="B176:B177"/>
    <mergeCell ref="C176:C177"/>
    <mergeCell ref="E176:E181"/>
    <mergeCell ref="G176:G177"/>
    <mergeCell ref="A178:A179"/>
    <mergeCell ref="B178:B179"/>
    <mergeCell ref="C178:C179"/>
    <mergeCell ref="G178:G179"/>
    <mergeCell ref="A180:A181"/>
    <mergeCell ref="B180:B181"/>
    <mergeCell ref="C180:C181"/>
    <mergeCell ref="G180:G181"/>
    <mergeCell ref="A182:A183"/>
    <mergeCell ref="B182:B183"/>
    <mergeCell ref="C182:C183"/>
    <mergeCell ref="E182:E187"/>
    <mergeCell ref="G182:G183"/>
    <mergeCell ref="A184:A185"/>
    <mergeCell ref="B184:B185"/>
    <mergeCell ref="C184:C185"/>
    <mergeCell ref="G184:G185"/>
    <mergeCell ref="A186:A187"/>
    <mergeCell ref="B186:B187"/>
    <mergeCell ref="C186:C187"/>
    <mergeCell ref="G186:G187"/>
    <mergeCell ref="A188:A189"/>
    <mergeCell ref="B188:B189"/>
    <mergeCell ref="C188:C189"/>
    <mergeCell ref="E188:E193"/>
    <mergeCell ref="G188:G189"/>
    <mergeCell ref="A190:A191"/>
    <mergeCell ref="B190:B191"/>
    <mergeCell ref="C190:C191"/>
    <mergeCell ref="G190:G191"/>
    <mergeCell ref="A192:A193"/>
    <mergeCell ref="B192:B193"/>
    <mergeCell ref="C192:C193"/>
    <mergeCell ref="G192:G193"/>
    <mergeCell ref="A194:A195"/>
    <mergeCell ref="B194:B195"/>
    <mergeCell ref="C194:C195"/>
    <mergeCell ref="E194:E199"/>
    <mergeCell ref="G194:G195"/>
    <mergeCell ref="A196:A197"/>
    <mergeCell ref="B196:B197"/>
    <mergeCell ref="C196:C197"/>
    <mergeCell ref="G196:G197"/>
    <mergeCell ref="A198:A199"/>
    <mergeCell ref="B198:B199"/>
    <mergeCell ref="C198:C199"/>
    <mergeCell ref="G198:G199"/>
    <mergeCell ref="A200:A201"/>
    <mergeCell ref="B200:B201"/>
    <mergeCell ref="C200:C201"/>
    <mergeCell ref="E200:E205"/>
    <mergeCell ref="G200:G201"/>
    <mergeCell ref="A202:A203"/>
    <mergeCell ref="B202:B203"/>
    <mergeCell ref="C202:C203"/>
    <mergeCell ref="G202:G203"/>
    <mergeCell ref="A204:A205"/>
    <mergeCell ref="B204:B205"/>
    <mergeCell ref="C204:C205"/>
    <mergeCell ref="G204:G205"/>
    <mergeCell ref="A206:A207"/>
    <mergeCell ref="B206:B207"/>
    <mergeCell ref="C206:C207"/>
    <mergeCell ref="E206:E211"/>
    <mergeCell ref="G206:G207"/>
    <mergeCell ref="A208:A209"/>
    <mergeCell ref="B208:B209"/>
    <mergeCell ref="C208:C209"/>
    <mergeCell ref="G208:G209"/>
    <mergeCell ref="A210:A211"/>
    <mergeCell ref="B210:B211"/>
    <mergeCell ref="C210:C211"/>
    <mergeCell ref="G210:G211"/>
    <mergeCell ref="A212:A213"/>
    <mergeCell ref="B212:B213"/>
    <mergeCell ref="C212:C213"/>
    <mergeCell ref="E212:E217"/>
    <mergeCell ref="G212:G213"/>
    <mergeCell ref="A214:A215"/>
    <mergeCell ref="B214:B215"/>
    <mergeCell ref="C214:C215"/>
    <mergeCell ref="G214:G215"/>
    <mergeCell ref="A216:A217"/>
    <mergeCell ref="B216:B217"/>
    <mergeCell ref="C216:C217"/>
    <mergeCell ref="G216:G217"/>
    <mergeCell ref="A218:A219"/>
    <mergeCell ref="B218:B219"/>
    <mergeCell ref="C218:C219"/>
    <mergeCell ref="E218:E223"/>
    <mergeCell ref="G218:G219"/>
    <mergeCell ref="A220:A221"/>
    <mergeCell ref="B220:B221"/>
    <mergeCell ref="C220:C221"/>
    <mergeCell ref="G220:G221"/>
    <mergeCell ref="A222:A223"/>
    <mergeCell ref="B222:B223"/>
    <mergeCell ref="C222:C223"/>
    <mergeCell ref="G222:G223"/>
    <mergeCell ref="E224:E226"/>
    <mergeCell ref="H224:H226"/>
    <mergeCell ref="D8:D55"/>
    <mergeCell ref="D56:D103"/>
    <mergeCell ref="D104:D151"/>
    <mergeCell ref="D152:D175"/>
    <mergeCell ref="H152:H175"/>
    <mergeCell ref="D176:D199"/>
    <mergeCell ref="H176:H199"/>
    <mergeCell ref="D200:D223"/>
    <mergeCell ref="H200:H223"/>
  </mergeCells>
  <phoneticPr fontId="1"/>
  <pageMargins left="0.59055118110236227" right="0.59055118110236227" top="0.3543307086614173" bottom="0.15748031496062992" header="0.31496062992125984" footer="0.31496062992125984"/>
  <pageSetup paperSize="9" scale="63" fitToWidth="1" fitToHeight="0" orientation="landscape" usePrinterDefaults="1" horizontalDpi="300" verticalDpi="300" r:id="rId1"/>
  <rowBreaks count="4" manualBreakCount="4">
    <brk id="55" max="7" man="1"/>
    <brk id="103" max="7" man="1"/>
    <brk id="151" max="7" man="1"/>
    <brk id="199"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L58"/>
  <sheetViews>
    <sheetView view="pageBreakPreview" topLeftCell="A28" zoomScale="85" zoomScaleNormal="85" zoomScaleSheetLayoutView="85" workbookViewId="0">
      <selection activeCell="C45" sqref="C45"/>
    </sheetView>
  </sheetViews>
  <sheetFormatPr defaultRowHeight="18.75"/>
  <cols>
    <col min="1" max="1" width="4.125" style="7" customWidth="1"/>
    <col min="2" max="2" width="6.125" style="7" customWidth="1"/>
    <col min="3" max="3" width="44.140625" style="204" customWidth="1"/>
    <col min="4" max="4" width="11.5703125" style="7" customWidth="1"/>
    <col min="5" max="5" width="12.75" style="7" customWidth="1"/>
    <col min="6" max="6" width="21.125" style="7" customWidth="1"/>
    <col min="7" max="7" width="17.7109375" style="7" customWidth="1"/>
    <col min="8" max="8" width="40.875" style="7" customWidth="1"/>
    <col min="9" max="9" width="15.7109375" style="7" customWidth="1"/>
    <col min="10" max="10" width="9.140625" style="7" customWidth="1"/>
    <col min="11" max="12" width="11.140625" style="7" customWidth="1"/>
    <col min="13" max="16374" width="9.140625" style="7" customWidth="1"/>
    <col min="16375" max="16384" width="9" style="7" customWidth="1"/>
  </cols>
  <sheetData>
    <row r="1" spans="1:12" ht="72" customHeight="1">
      <c r="A1" s="2"/>
      <c r="B1" s="2"/>
      <c r="D1" s="16"/>
      <c r="E1" s="16"/>
    </row>
    <row r="2" spans="1:12" ht="39" customHeight="1">
      <c r="A2" s="2" t="s">
        <v>129</v>
      </c>
      <c r="B2" s="2"/>
    </row>
    <row r="3" spans="1:12" ht="24.95" customHeight="1">
      <c r="A3" s="205" t="s">
        <v>30</v>
      </c>
      <c r="B3" s="205"/>
      <c r="C3" s="205" t="s">
        <v>17</v>
      </c>
      <c r="D3" s="227" t="s">
        <v>18</v>
      </c>
      <c r="E3" s="244"/>
      <c r="F3" s="244"/>
      <c r="G3" s="244"/>
      <c r="H3" s="244"/>
      <c r="I3" s="244"/>
      <c r="J3" s="299" t="s">
        <v>230</v>
      </c>
      <c r="K3" s="3" t="s">
        <v>39</v>
      </c>
      <c r="L3" s="3"/>
    </row>
    <row r="4" spans="1:12" ht="24.95" customHeight="1">
      <c r="A4" s="206" t="s">
        <v>32</v>
      </c>
      <c r="B4" s="206" t="s">
        <v>35</v>
      </c>
      <c r="C4" s="205"/>
      <c r="D4" s="228"/>
      <c r="E4" s="245"/>
      <c r="F4" s="245"/>
      <c r="G4" s="245"/>
      <c r="H4" s="245"/>
      <c r="I4" s="245"/>
      <c r="J4" s="300"/>
      <c r="K4" s="3"/>
      <c r="L4" s="3"/>
    </row>
    <row r="5" spans="1:12" ht="24" customHeight="1">
      <c r="A5" s="207" t="s">
        <v>53</v>
      </c>
      <c r="B5" s="213">
        <v>1111</v>
      </c>
      <c r="C5" s="220" t="s">
        <v>123</v>
      </c>
      <c r="D5" s="229" t="s">
        <v>120</v>
      </c>
      <c r="E5" s="246"/>
      <c r="F5" s="262" t="s">
        <v>104</v>
      </c>
      <c r="G5" s="262"/>
      <c r="H5" s="262"/>
      <c r="I5" s="289" t="s">
        <v>267</v>
      </c>
      <c r="J5" s="301">
        <v>1798</v>
      </c>
      <c r="K5" s="312" t="s">
        <v>0</v>
      </c>
      <c r="L5" s="312"/>
    </row>
    <row r="6" spans="1:12" ht="24" customHeight="1">
      <c r="A6" s="207" t="s">
        <v>53</v>
      </c>
      <c r="B6" s="213">
        <v>1112</v>
      </c>
      <c r="C6" s="220" t="s">
        <v>195</v>
      </c>
      <c r="D6" s="230"/>
      <c r="E6" s="247"/>
      <c r="F6" s="262"/>
      <c r="G6" s="262"/>
      <c r="H6" s="262"/>
      <c r="I6" s="289" t="s">
        <v>265</v>
      </c>
      <c r="J6" s="301">
        <v>59</v>
      </c>
      <c r="K6" s="313" t="s">
        <v>75</v>
      </c>
      <c r="L6" s="313"/>
    </row>
    <row r="7" spans="1:12" ht="24" customHeight="1">
      <c r="A7" s="207" t="s">
        <v>53</v>
      </c>
      <c r="B7" s="213">
        <v>1121</v>
      </c>
      <c r="C7" s="220" t="s">
        <v>124</v>
      </c>
      <c r="D7" s="230"/>
      <c r="E7" s="247"/>
      <c r="F7" s="262" t="s">
        <v>46</v>
      </c>
      <c r="G7" s="262"/>
      <c r="H7" s="262"/>
      <c r="I7" s="289" t="s">
        <v>194</v>
      </c>
      <c r="J7" s="301">
        <v>3621</v>
      </c>
      <c r="K7" s="313" t="s">
        <v>0</v>
      </c>
      <c r="L7" s="313"/>
    </row>
    <row r="8" spans="1:12" ht="24" customHeight="1">
      <c r="A8" s="207" t="s">
        <v>53</v>
      </c>
      <c r="B8" s="213">
        <v>1122</v>
      </c>
      <c r="C8" s="220" t="s">
        <v>31</v>
      </c>
      <c r="D8" s="231"/>
      <c r="E8" s="248"/>
      <c r="F8" s="262"/>
      <c r="G8" s="262"/>
      <c r="H8" s="262"/>
      <c r="I8" s="289" t="s">
        <v>268</v>
      </c>
      <c r="J8" s="301">
        <v>119</v>
      </c>
      <c r="K8" s="313" t="s">
        <v>75</v>
      </c>
      <c r="L8" s="313"/>
    </row>
    <row r="9" spans="1:12" ht="24" customHeight="1">
      <c r="A9" s="207" t="s">
        <v>53</v>
      </c>
      <c r="B9" s="8" t="s">
        <v>191</v>
      </c>
      <c r="C9" s="11" t="s">
        <v>304</v>
      </c>
      <c r="D9" s="232" t="s">
        <v>179</v>
      </c>
      <c r="E9" s="249"/>
      <c r="F9" s="249"/>
      <c r="G9" s="271"/>
      <c r="H9" s="279" t="s">
        <v>270</v>
      </c>
      <c r="I9" s="212"/>
      <c r="J9" s="302">
        <f>J5-J5*1.01</f>
        <v>-17.980000000000018</v>
      </c>
      <c r="K9" s="313" t="s">
        <v>0</v>
      </c>
      <c r="L9" s="313"/>
    </row>
    <row r="10" spans="1:12" ht="24" customHeight="1">
      <c r="A10" s="207" t="s">
        <v>53</v>
      </c>
      <c r="B10" s="8" t="s">
        <v>209</v>
      </c>
      <c r="C10" s="11" t="s">
        <v>299</v>
      </c>
      <c r="D10" s="233"/>
      <c r="E10" s="250"/>
      <c r="F10" s="250"/>
      <c r="G10" s="272"/>
      <c r="H10" s="279" t="s">
        <v>270</v>
      </c>
      <c r="I10" s="212"/>
      <c r="J10" s="302">
        <f>J6-J6*1.01</f>
        <v>-0.59000000000000341</v>
      </c>
      <c r="K10" s="314" t="s">
        <v>75</v>
      </c>
      <c r="L10" s="314"/>
    </row>
    <row r="11" spans="1:12" ht="24" customHeight="1">
      <c r="A11" s="207" t="s">
        <v>53</v>
      </c>
      <c r="B11" s="8" t="s">
        <v>301</v>
      </c>
      <c r="C11" s="11" t="s">
        <v>16</v>
      </c>
      <c r="D11" s="233"/>
      <c r="E11" s="250"/>
      <c r="F11" s="250"/>
      <c r="G11" s="272"/>
      <c r="H11" s="279" t="s">
        <v>270</v>
      </c>
      <c r="I11" s="212"/>
      <c r="J11" s="302">
        <f>J7-J7*1.01</f>
        <v>-36.210000000000036</v>
      </c>
      <c r="K11" s="313" t="s">
        <v>0</v>
      </c>
      <c r="L11" s="313"/>
    </row>
    <row r="12" spans="1:12" ht="24" customHeight="1">
      <c r="A12" s="207" t="s">
        <v>53</v>
      </c>
      <c r="B12" s="8" t="s">
        <v>303</v>
      </c>
      <c r="C12" s="11" t="s">
        <v>146</v>
      </c>
      <c r="D12" s="234"/>
      <c r="E12" s="251"/>
      <c r="F12" s="251"/>
      <c r="G12" s="273"/>
      <c r="H12" s="279" t="s">
        <v>270</v>
      </c>
      <c r="I12" s="212"/>
      <c r="J12" s="302">
        <f>J8-J8*1.01</f>
        <v>-1.1899999999999977</v>
      </c>
      <c r="K12" s="314" t="s">
        <v>75</v>
      </c>
      <c r="L12" s="314"/>
    </row>
    <row r="13" spans="1:12" ht="24" customHeight="1">
      <c r="A13" s="207" t="s">
        <v>53</v>
      </c>
      <c r="B13" s="8" t="s">
        <v>51</v>
      </c>
      <c r="C13" s="11" t="s">
        <v>354</v>
      </c>
      <c r="D13" s="232" t="s">
        <v>355</v>
      </c>
      <c r="E13" s="249"/>
      <c r="F13" s="249"/>
      <c r="G13" s="271"/>
      <c r="H13" s="279" t="s">
        <v>270</v>
      </c>
      <c r="I13" s="212"/>
      <c r="J13" s="302">
        <f>J5-J5*1.01</f>
        <v>-17.980000000000018</v>
      </c>
      <c r="K13" s="313" t="s">
        <v>0</v>
      </c>
      <c r="L13" s="314"/>
    </row>
    <row r="14" spans="1:12" ht="24" customHeight="1">
      <c r="A14" s="207" t="s">
        <v>53</v>
      </c>
      <c r="B14" s="8" t="s">
        <v>69</v>
      </c>
      <c r="C14" s="11" t="s">
        <v>306</v>
      </c>
      <c r="D14" s="233"/>
      <c r="E14" s="250"/>
      <c r="F14" s="250"/>
      <c r="G14" s="272"/>
      <c r="H14" s="279" t="s">
        <v>270</v>
      </c>
      <c r="I14" s="212"/>
      <c r="J14" s="302">
        <f>J6-J6*1.01</f>
        <v>-0.59000000000000341</v>
      </c>
      <c r="K14" s="314" t="s">
        <v>75</v>
      </c>
      <c r="L14" s="327"/>
    </row>
    <row r="15" spans="1:12" ht="24" customHeight="1">
      <c r="A15" s="207" t="s">
        <v>53</v>
      </c>
      <c r="B15" s="8" t="s">
        <v>163</v>
      </c>
      <c r="C15" s="11" t="s">
        <v>201</v>
      </c>
      <c r="D15" s="233"/>
      <c r="E15" s="250"/>
      <c r="F15" s="250"/>
      <c r="G15" s="272"/>
      <c r="H15" s="279" t="s">
        <v>270</v>
      </c>
      <c r="I15" s="212"/>
      <c r="J15" s="302">
        <f>J7-J7*1.01</f>
        <v>-36.210000000000036</v>
      </c>
      <c r="K15" s="313" t="s">
        <v>0</v>
      </c>
      <c r="L15" s="313"/>
    </row>
    <row r="16" spans="1:12" ht="24" customHeight="1">
      <c r="A16" s="207" t="s">
        <v>53</v>
      </c>
      <c r="B16" s="8" t="s">
        <v>305</v>
      </c>
      <c r="C16" s="11" t="s">
        <v>74</v>
      </c>
      <c r="D16" s="234"/>
      <c r="E16" s="251"/>
      <c r="F16" s="251"/>
      <c r="G16" s="273"/>
      <c r="H16" s="279" t="s">
        <v>270</v>
      </c>
      <c r="I16" s="212"/>
      <c r="J16" s="302">
        <f>J8-J8*1.01</f>
        <v>-1.1899999999999977</v>
      </c>
      <c r="K16" s="314" t="s">
        <v>75</v>
      </c>
      <c r="L16" s="314"/>
    </row>
    <row r="17" spans="1:12" ht="24" customHeight="1">
      <c r="A17" s="207" t="s">
        <v>53</v>
      </c>
      <c r="B17" s="213">
        <v>8110</v>
      </c>
      <c r="C17" s="220" t="s">
        <v>126</v>
      </c>
      <c r="D17" s="229" t="s">
        <v>2</v>
      </c>
      <c r="E17" s="252"/>
      <c r="F17" s="252"/>
      <c r="G17" s="246"/>
      <c r="H17" s="279" t="s">
        <v>88</v>
      </c>
      <c r="I17" s="212"/>
      <c r="J17" s="301"/>
      <c r="K17" s="313" t="s">
        <v>0</v>
      </c>
      <c r="L17" s="313"/>
    </row>
    <row r="18" spans="1:12" ht="24" customHeight="1">
      <c r="A18" s="207" t="s">
        <v>53</v>
      </c>
      <c r="B18" s="213">
        <v>8111</v>
      </c>
      <c r="C18" s="220" t="s">
        <v>205</v>
      </c>
      <c r="D18" s="231"/>
      <c r="E18" s="253"/>
      <c r="F18" s="253"/>
      <c r="G18" s="248"/>
      <c r="H18" s="279" t="s">
        <v>88</v>
      </c>
      <c r="I18" s="212"/>
      <c r="J18" s="301"/>
      <c r="K18" s="313" t="s">
        <v>75</v>
      </c>
      <c r="L18" s="313"/>
    </row>
    <row r="19" spans="1:12" ht="24" customHeight="1">
      <c r="A19" s="207" t="s">
        <v>53</v>
      </c>
      <c r="B19" s="213">
        <v>6105</v>
      </c>
      <c r="C19" s="220" t="s">
        <v>111</v>
      </c>
      <c r="D19" s="229" t="s">
        <v>125</v>
      </c>
      <c r="E19" s="252"/>
      <c r="F19" s="252"/>
      <c r="G19" s="246"/>
      <c r="H19" s="280" t="s">
        <v>107</v>
      </c>
      <c r="I19" s="290" t="s">
        <v>159</v>
      </c>
      <c r="J19" s="303">
        <v>-376</v>
      </c>
      <c r="K19" s="315" t="s">
        <v>0</v>
      </c>
      <c r="L19" s="328"/>
    </row>
    <row r="20" spans="1:12" ht="24" customHeight="1">
      <c r="A20" s="207" t="s">
        <v>53</v>
      </c>
      <c r="B20" s="213">
        <v>6106</v>
      </c>
      <c r="C20" s="220" t="s">
        <v>28</v>
      </c>
      <c r="D20" s="231"/>
      <c r="E20" s="253"/>
      <c r="F20" s="253"/>
      <c r="G20" s="248"/>
      <c r="H20" s="280" t="s">
        <v>108</v>
      </c>
      <c r="I20" s="290" t="s">
        <v>208</v>
      </c>
      <c r="J20" s="303">
        <v>-752</v>
      </c>
      <c r="K20" s="316"/>
      <c r="L20" s="329"/>
    </row>
    <row r="21" spans="1:12" ht="24" customHeight="1">
      <c r="A21" s="207" t="s">
        <v>53</v>
      </c>
      <c r="B21" s="213">
        <v>5612</v>
      </c>
      <c r="C21" s="220" t="s">
        <v>190</v>
      </c>
      <c r="D21" s="231"/>
      <c r="E21" s="253"/>
      <c r="F21" s="253"/>
      <c r="G21" s="248"/>
      <c r="H21" s="280" t="s">
        <v>365</v>
      </c>
      <c r="I21" s="290" t="s">
        <v>238</v>
      </c>
      <c r="J21" s="303">
        <v>-47</v>
      </c>
      <c r="K21" s="316"/>
      <c r="L21" s="41"/>
    </row>
    <row r="22" spans="1:12" ht="24" customHeight="1">
      <c r="A22" s="207" t="s">
        <v>53</v>
      </c>
      <c r="B22" s="213">
        <v>5010</v>
      </c>
      <c r="C22" s="220" t="s">
        <v>131</v>
      </c>
      <c r="D22" s="235" t="s">
        <v>82</v>
      </c>
      <c r="E22" s="254"/>
      <c r="F22" s="254"/>
      <c r="G22" s="254"/>
      <c r="H22" s="270"/>
      <c r="I22" s="291">
        <f t="shared" ref="I22:I39" si="0">J22</f>
        <v>100</v>
      </c>
      <c r="J22" s="303">
        <v>100</v>
      </c>
      <c r="K22" s="317" t="s">
        <v>29</v>
      </c>
      <c r="L22" s="317"/>
    </row>
    <row r="23" spans="1:12" ht="24" customHeight="1">
      <c r="A23" s="207" t="s">
        <v>53</v>
      </c>
      <c r="B23" s="213">
        <v>6109</v>
      </c>
      <c r="C23" s="220" t="s">
        <v>128</v>
      </c>
      <c r="D23" s="236" t="s">
        <v>356</v>
      </c>
      <c r="E23" s="255"/>
      <c r="F23" s="255"/>
      <c r="G23" s="255"/>
      <c r="H23" s="270"/>
      <c r="I23" s="291">
        <f t="shared" si="0"/>
        <v>240</v>
      </c>
      <c r="J23" s="304">
        <v>240</v>
      </c>
      <c r="K23" s="318"/>
      <c r="L23" s="317"/>
    </row>
    <row r="24" spans="1:12" ht="24" customHeight="1">
      <c r="A24" s="207" t="s">
        <v>53</v>
      </c>
      <c r="B24" s="213">
        <v>6116</v>
      </c>
      <c r="C24" s="220" t="s">
        <v>20</v>
      </c>
      <c r="D24" s="236" t="s">
        <v>300</v>
      </c>
      <c r="E24" s="255"/>
      <c r="F24" s="255"/>
      <c r="G24" s="255"/>
      <c r="H24" s="270"/>
      <c r="I24" s="291">
        <f t="shared" si="0"/>
        <v>50</v>
      </c>
      <c r="J24" s="304">
        <v>50</v>
      </c>
      <c r="K24" s="318"/>
      <c r="L24" s="317"/>
    </row>
    <row r="25" spans="1:12" ht="24" customHeight="1">
      <c r="A25" s="207" t="s">
        <v>53</v>
      </c>
      <c r="B25" s="213">
        <v>5003</v>
      </c>
      <c r="C25" s="220" t="s">
        <v>6</v>
      </c>
      <c r="D25" s="229" t="s">
        <v>192</v>
      </c>
      <c r="E25" s="252"/>
      <c r="F25" s="252"/>
      <c r="G25" s="252"/>
      <c r="H25" s="270"/>
      <c r="I25" s="291">
        <f t="shared" si="0"/>
        <v>200</v>
      </c>
      <c r="J25" s="304">
        <v>200</v>
      </c>
      <c r="K25" s="318"/>
      <c r="L25" s="317"/>
    </row>
    <row r="26" spans="1:12" ht="24" customHeight="1">
      <c r="A26" s="207" t="s">
        <v>53</v>
      </c>
      <c r="B26" s="213">
        <v>5004</v>
      </c>
      <c r="C26" s="221" t="s">
        <v>216</v>
      </c>
      <c r="D26" s="21" t="s">
        <v>357</v>
      </c>
      <c r="E26" s="21"/>
      <c r="F26" s="263" t="s">
        <v>172</v>
      </c>
      <c r="G26" s="274"/>
      <c r="H26" s="274"/>
      <c r="I26" s="291">
        <f t="shared" si="0"/>
        <v>150</v>
      </c>
      <c r="J26" s="304">
        <v>150</v>
      </c>
      <c r="K26" s="318"/>
      <c r="L26" s="317"/>
    </row>
    <row r="27" spans="1:12" ht="24" customHeight="1">
      <c r="A27" s="207" t="s">
        <v>53</v>
      </c>
      <c r="B27" s="213">
        <v>5011</v>
      </c>
      <c r="C27" s="221" t="s">
        <v>217</v>
      </c>
      <c r="D27" s="21"/>
      <c r="E27" s="21"/>
      <c r="F27" s="263" t="s">
        <v>103</v>
      </c>
      <c r="G27" s="274"/>
      <c r="H27" s="274"/>
      <c r="I27" s="291">
        <f t="shared" si="0"/>
        <v>160</v>
      </c>
      <c r="J27" s="304">
        <v>160</v>
      </c>
      <c r="K27" s="318"/>
      <c r="L27" s="317"/>
    </row>
    <row r="28" spans="1:12" ht="24" customHeight="1">
      <c r="A28" s="207" t="s">
        <v>53</v>
      </c>
      <c r="B28" s="213">
        <v>6310</v>
      </c>
      <c r="C28" s="220" t="s">
        <v>271</v>
      </c>
      <c r="D28" s="236" t="s">
        <v>272</v>
      </c>
      <c r="E28" s="255"/>
      <c r="F28" s="255"/>
      <c r="G28" s="255"/>
      <c r="H28" s="270"/>
      <c r="I28" s="291">
        <f t="shared" si="0"/>
        <v>480</v>
      </c>
      <c r="J28" s="304">
        <v>480</v>
      </c>
      <c r="K28" s="318"/>
      <c r="L28" s="317"/>
    </row>
    <row r="29" spans="1:12" ht="24" customHeight="1">
      <c r="A29" s="207" t="s">
        <v>53</v>
      </c>
      <c r="B29" s="213">
        <v>6011</v>
      </c>
      <c r="C29" s="221" t="s">
        <v>57</v>
      </c>
      <c r="D29" s="21" t="s">
        <v>358</v>
      </c>
      <c r="E29" s="21"/>
      <c r="F29" s="21" t="s">
        <v>96</v>
      </c>
      <c r="G29" s="21"/>
      <c r="H29" s="270" t="s">
        <v>107</v>
      </c>
      <c r="I29" s="291">
        <f t="shared" si="0"/>
        <v>88</v>
      </c>
      <c r="J29" s="304">
        <v>88</v>
      </c>
      <c r="K29" s="317" t="s">
        <v>29</v>
      </c>
      <c r="L29" s="330"/>
    </row>
    <row r="30" spans="1:12" ht="24" customHeight="1">
      <c r="A30" s="207" t="s">
        <v>53</v>
      </c>
      <c r="B30" s="213">
        <v>6012</v>
      </c>
      <c r="C30" s="221" t="s">
        <v>220</v>
      </c>
      <c r="D30" s="21"/>
      <c r="E30" s="21"/>
      <c r="F30" s="21"/>
      <c r="G30" s="21"/>
      <c r="H30" s="270" t="s">
        <v>108</v>
      </c>
      <c r="I30" s="291">
        <f t="shared" si="0"/>
        <v>176</v>
      </c>
      <c r="J30" s="304">
        <v>176</v>
      </c>
      <c r="K30" s="318"/>
      <c r="L30" s="330"/>
    </row>
    <row r="31" spans="1:12" ht="24" customHeight="1">
      <c r="A31" s="207" t="s">
        <v>53</v>
      </c>
      <c r="B31" s="213">
        <v>6107</v>
      </c>
      <c r="C31" s="221" t="s">
        <v>135</v>
      </c>
      <c r="D31" s="21"/>
      <c r="E31" s="21"/>
      <c r="F31" s="24" t="s">
        <v>223</v>
      </c>
      <c r="G31" s="247"/>
      <c r="H31" s="280" t="s">
        <v>107</v>
      </c>
      <c r="I31" s="291">
        <f t="shared" si="0"/>
        <v>72</v>
      </c>
      <c r="J31" s="304">
        <v>72</v>
      </c>
      <c r="K31" s="318"/>
      <c r="L31" s="330"/>
    </row>
    <row r="32" spans="1:12" ht="24" customHeight="1">
      <c r="A32" s="207" t="s">
        <v>53</v>
      </c>
      <c r="B32" s="213">
        <v>6108</v>
      </c>
      <c r="C32" s="221" t="s">
        <v>24</v>
      </c>
      <c r="D32" s="21"/>
      <c r="E32" s="21"/>
      <c r="F32" s="24"/>
      <c r="G32" s="247"/>
      <c r="H32" s="280" t="s">
        <v>108</v>
      </c>
      <c r="I32" s="291">
        <f t="shared" si="0"/>
        <v>144</v>
      </c>
      <c r="J32" s="304">
        <v>144</v>
      </c>
      <c r="K32" s="318"/>
      <c r="L32" s="330"/>
    </row>
    <row r="33" spans="1:12" ht="24" customHeight="1">
      <c r="A33" s="207" t="s">
        <v>53</v>
      </c>
      <c r="B33" s="213">
        <v>6103</v>
      </c>
      <c r="C33" s="221" t="s">
        <v>188</v>
      </c>
      <c r="D33" s="21"/>
      <c r="E33" s="21"/>
      <c r="F33" s="21" t="s">
        <v>221</v>
      </c>
      <c r="G33" s="21"/>
      <c r="H33" s="270" t="s">
        <v>107</v>
      </c>
      <c r="I33" s="291">
        <f t="shared" si="0"/>
        <v>24</v>
      </c>
      <c r="J33" s="304">
        <v>24</v>
      </c>
      <c r="K33" s="318"/>
      <c r="L33" s="330"/>
    </row>
    <row r="34" spans="1:12" ht="24" customHeight="1">
      <c r="A34" s="207" t="s">
        <v>53</v>
      </c>
      <c r="B34" s="213">
        <v>6104</v>
      </c>
      <c r="C34" s="221" t="s">
        <v>193</v>
      </c>
      <c r="D34" s="21"/>
      <c r="E34" s="21"/>
      <c r="F34" s="21"/>
      <c r="G34" s="21"/>
      <c r="H34" s="281" t="s">
        <v>108</v>
      </c>
      <c r="I34" s="292">
        <f t="shared" si="0"/>
        <v>48</v>
      </c>
      <c r="J34" s="304">
        <v>48</v>
      </c>
      <c r="K34" s="318"/>
      <c r="L34" s="330"/>
    </row>
    <row r="35" spans="1:12" ht="24" customHeight="1">
      <c r="A35" s="207" t="s">
        <v>53</v>
      </c>
      <c r="B35" s="213">
        <v>4001</v>
      </c>
      <c r="C35" s="221" t="s">
        <v>225</v>
      </c>
      <c r="D35" s="21" t="s">
        <v>149</v>
      </c>
      <c r="E35" s="21"/>
      <c r="F35" s="22" t="s">
        <v>226</v>
      </c>
      <c r="G35" s="22"/>
      <c r="H35" s="282"/>
      <c r="I35" s="293">
        <f t="shared" si="0"/>
        <v>100</v>
      </c>
      <c r="J35" s="305">
        <v>100</v>
      </c>
      <c r="K35" s="318"/>
      <c r="L35" s="330"/>
    </row>
    <row r="36" spans="1:12" ht="24" customHeight="1">
      <c r="A36" s="207" t="s">
        <v>53</v>
      </c>
      <c r="B36" s="213">
        <v>4002</v>
      </c>
      <c r="C36" s="221" t="s">
        <v>227</v>
      </c>
      <c r="D36" s="21"/>
      <c r="E36" s="21"/>
      <c r="F36" s="21" t="s">
        <v>168</v>
      </c>
      <c r="G36" s="21"/>
      <c r="H36" s="283"/>
      <c r="I36" s="294">
        <f t="shared" si="0"/>
        <v>200</v>
      </c>
      <c r="J36" s="304">
        <v>200</v>
      </c>
      <c r="K36" s="319"/>
      <c r="L36" s="330"/>
    </row>
    <row r="37" spans="1:12" ht="24" customHeight="1">
      <c r="A37" s="207" t="s">
        <v>53</v>
      </c>
      <c r="B37" s="213">
        <v>6200</v>
      </c>
      <c r="C37" s="77" t="s">
        <v>232</v>
      </c>
      <c r="D37" s="23" t="s">
        <v>63</v>
      </c>
      <c r="E37" s="26"/>
      <c r="F37" s="21" t="s">
        <v>234</v>
      </c>
      <c r="G37" s="21"/>
      <c r="H37" s="264"/>
      <c r="I37" s="291">
        <f t="shared" si="0"/>
        <v>20</v>
      </c>
      <c r="J37" s="301">
        <v>20</v>
      </c>
      <c r="K37" s="314" t="s">
        <v>27</v>
      </c>
      <c r="L37" s="331"/>
    </row>
    <row r="38" spans="1:12" ht="24" customHeight="1">
      <c r="A38" s="208" t="s">
        <v>53</v>
      </c>
      <c r="B38" s="214">
        <v>6201</v>
      </c>
      <c r="C38" s="63" t="s">
        <v>237</v>
      </c>
      <c r="D38" s="25"/>
      <c r="E38" s="28"/>
      <c r="F38" s="264" t="s">
        <v>235</v>
      </c>
      <c r="G38" s="275"/>
      <c r="H38" s="275"/>
      <c r="I38" s="292">
        <f t="shared" si="0"/>
        <v>5</v>
      </c>
      <c r="J38" s="306">
        <v>5</v>
      </c>
      <c r="K38" s="320"/>
      <c r="L38" s="332"/>
    </row>
    <row r="39" spans="1:12" ht="24" customHeight="1">
      <c r="A39" s="5" t="s">
        <v>53</v>
      </c>
      <c r="B39" s="30">
        <v>6311</v>
      </c>
      <c r="C39" s="11" t="s">
        <v>233</v>
      </c>
      <c r="D39" s="21" t="s">
        <v>359</v>
      </c>
      <c r="E39" s="21"/>
      <c r="F39" s="264"/>
      <c r="G39" s="276"/>
      <c r="H39" s="276"/>
      <c r="I39" s="293">
        <f t="shared" si="0"/>
        <v>40</v>
      </c>
      <c r="J39" s="33">
        <v>40</v>
      </c>
      <c r="K39" s="321" t="s">
        <v>0</v>
      </c>
      <c r="L39" s="331"/>
    </row>
    <row r="40" spans="1:12" ht="24.95" customHeight="1">
      <c r="A40" s="5" t="s">
        <v>53</v>
      </c>
      <c r="B40" s="215">
        <v>6100</v>
      </c>
      <c r="C40" s="222" t="s">
        <v>84</v>
      </c>
      <c r="D40" s="237" t="s">
        <v>373</v>
      </c>
      <c r="E40" s="256"/>
      <c r="F40" s="265" t="s">
        <v>49</v>
      </c>
      <c r="G40" s="265"/>
      <c r="H40" s="284" t="s">
        <v>310</v>
      </c>
      <c r="I40" s="284"/>
      <c r="J40" s="307"/>
      <c r="K40" s="322"/>
      <c r="L40" s="333"/>
    </row>
    <row r="41" spans="1:12" ht="24.75" customHeight="1">
      <c r="A41" s="5" t="s">
        <v>53</v>
      </c>
      <c r="B41" s="215">
        <v>6110</v>
      </c>
      <c r="C41" s="222" t="s">
        <v>136</v>
      </c>
      <c r="D41" s="238"/>
      <c r="E41" s="257"/>
      <c r="F41" s="265" t="s">
        <v>116</v>
      </c>
      <c r="G41" s="265"/>
      <c r="H41" s="284" t="s">
        <v>376</v>
      </c>
      <c r="I41" s="284"/>
      <c r="J41" s="307"/>
      <c r="K41" s="322"/>
      <c r="L41" s="333"/>
    </row>
    <row r="42" spans="1:12" ht="24.95" customHeight="1">
      <c r="A42" s="5" t="s">
        <v>53</v>
      </c>
      <c r="B42" s="215">
        <v>6111</v>
      </c>
      <c r="C42" s="222" t="s">
        <v>138</v>
      </c>
      <c r="D42" s="238"/>
      <c r="E42" s="257"/>
      <c r="F42" s="265" t="s">
        <v>117</v>
      </c>
      <c r="G42" s="265"/>
      <c r="H42" s="284" t="s">
        <v>377</v>
      </c>
      <c r="I42" s="284"/>
      <c r="J42" s="307"/>
      <c r="K42" s="322"/>
      <c r="L42" s="333"/>
    </row>
    <row r="43" spans="1:12" ht="24.95" customHeight="1">
      <c r="A43" s="5" t="s">
        <v>53</v>
      </c>
      <c r="B43" s="215">
        <v>6380</v>
      </c>
      <c r="C43" s="222" t="s">
        <v>65</v>
      </c>
      <c r="D43" s="239"/>
      <c r="E43" s="258"/>
      <c r="F43" s="265" t="s">
        <v>375</v>
      </c>
      <c r="G43" s="265"/>
      <c r="H43" s="284" t="s">
        <v>380</v>
      </c>
      <c r="I43" s="284"/>
      <c r="J43" s="307"/>
      <c r="K43" s="323"/>
      <c r="L43" s="333"/>
    </row>
    <row r="44" spans="1:12">
      <c r="A44" s="209"/>
      <c r="B44" s="216"/>
      <c r="C44" s="223"/>
      <c r="D44" s="240"/>
      <c r="E44" s="240"/>
      <c r="F44" s="266"/>
      <c r="G44" s="266"/>
      <c r="H44" s="285"/>
      <c r="I44" s="285"/>
      <c r="J44" s="216"/>
      <c r="K44" s="324"/>
    </row>
    <row r="45" spans="1:12" ht="24" customHeight="1">
      <c r="A45" s="210"/>
      <c r="B45" s="217" t="s">
        <v>118</v>
      </c>
      <c r="C45" s="224"/>
      <c r="D45" s="241"/>
      <c r="E45" s="259"/>
      <c r="F45" s="267"/>
      <c r="G45" s="267"/>
      <c r="H45" s="286"/>
      <c r="I45" s="210"/>
      <c r="J45" s="308"/>
      <c r="K45" s="325"/>
      <c r="L45" s="334"/>
    </row>
    <row r="46" spans="1:12" ht="48.75" customHeight="1">
      <c r="A46" s="211" t="s">
        <v>30</v>
      </c>
      <c r="B46" s="211"/>
      <c r="C46" s="211" t="s">
        <v>17</v>
      </c>
      <c r="D46" s="242" t="s">
        <v>18</v>
      </c>
      <c r="E46" s="260"/>
      <c r="F46" s="260"/>
      <c r="G46" s="260"/>
      <c r="H46" s="260"/>
      <c r="I46" s="260"/>
      <c r="J46" s="309" t="s">
        <v>230</v>
      </c>
      <c r="K46" s="211" t="s">
        <v>39</v>
      </c>
      <c r="L46" s="335"/>
    </row>
    <row r="47" spans="1:12" ht="24.95" customHeight="1">
      <c r="A47" s="206" t="s">
        <v>32</v>
      </c>
      <c r="B47" s="206" t="s">
        <v>35</v>
      </c>
      <c r="C47" s="205"/>
      <c r="D47" s="228"/>
      <c r="E47" s="245"/>
      <c r="F47" s="245"/>
      <c r="G47" s="245"/>
      <c r="H47" s="245"/>
      <c r="I47" s="245"/>
      <c r="J47" s="205"/>
      <c r="K47" s="205"/>
      <c r="L47" s="335"/>
    </row>
    <row r="48" spans="1:12" ht="24.95" customHeight="1">
      <c r="A48" s="207" t="s">
        <v>53</v>
      </c>
      <c r="B48" s="218">
        <v>8001</v>
      </c>
      <c r="C48" s="225" t="s">
        <v>68</v>
      </c>
      <c r="D48" s="229" t="s">
        <v>236</v>
      </c>
      <c r="E48" s="246"/>
      <c r="F48" s="268" t="s">
        <v>107</v>
      </c>
      <c r="G48" s="277"/>
      <c r="H48" s="287">
        <v>1798</v>
      </c>
      <c r="I48" s="208" t="s">
        <v>147</v>
      </c>
      <c r="J48" s="310">
        <v>1259</v>
      </c>
      <c r="K48" s="313" t="s">
        <v>0</v>
      </c>
      <c r="L48" s="331"/>
    </row>
    <row r="49" spans="1:12" ht="24" customHeight="1">
      <c r="A49" s="207" t="s">
        <v>53</v>
      </c>
      <c r="B49" s="213">
        <v>8002</v>
      </c>
      <c r="C49" s="220" t="s">
        <v>239</v>
      </c>
      <c r="D49" s="230"/>
      <c r="E49" s="247"/>
      <c r="F49" s="269"/>
      <c r="G49" s="278"/>
      <c r="H49" s="287">
        <v>59</v>
      </c>
      <c r="I49" s="295"/>
      <c r="J49" s="301">
        <v>41</v>
      </c>
      <c r="K49" s="313" t="s">
        <v>75</v>
      </c>
      <c r="L49" s="331"/>
    </row>
    <row r="50" spans="1:12" ht="24" customHeight="1">
      <c r="A50" s="207" t="s">
        <v>53</v>
      </c>
      <c r="B50" s="213">
        <v>8011</v>
      </c>
      <c r="C50" s="220" t="s">
        <v>79</v>
      </c>
      <c r="D50" s="230"/>
      <c r="E50" s="247"/>
      <c r="F50" s="268" t="s">
        <v>108</v>
      </c>
      <c r="G50" s="277"/>
      <c r="H50" s="287">
        <v>3621</v>
      </c>
      <c r="I50" s="296" t="s">
        <v>121</v>
      </c>
      <c r="J50" s="301">
        <v>2535</v>
      </c>
      <c r="K50" s="313" t="s">
        <v>0</v>
      </c>
      <c r="L50" s="331"/>
    </row>
    <row r="51" spans="1:12" ht="24" customHeight="1">
      <c r="A51" s="207" t="s">
        <v>53</v>
      </c>
      <c r="B51" s="213">
        <v>8012</v>
      </c>
      <c r="C51" s="220" t="s">
        <v>241</v>
      </c>
      <c r="D51" s="231"/>
      <c r="E51" s="248"/>
      <c r="F51" s="269"/>
      <c r="G51" s="278"/>
      <c r="H51" s="287">
        <v>119</v>
      </c>
      <c r="I51" s="297"/>
      <c r="J51" s="301">
        <v>83</v>
      </c>
      <c r="K51" s="313" t="s">
        <v>75</v>
      </c>
      <c r="L51" s="331"/>
    </row>
    <row r="52" spans="1:12" ht="24" customHeight="1">
      <c r="A52" s="212"/>
      <c r="B52" s="219" t="s">
        <v>119</v>
      </c>
      <c r="C52" s="226"/>
      <c r="D52" s="243"/>
      <c r="E52" s="261"/>
      <c r="F52" s="270"/>
      <c r="G52" s="270"/>
      <c r="H52" s="288"/>
      <c r="I52" s="212"/>
      <c r="J52" s="305"/>
      <c r="K52" s="326"/>
      <c r="L52" s="334"/>
    </row>
    <row r="53" spans="1:12" ht="21" customHeight="1">
      <c r="A53" s="205" t="s">
        <v>30</v>
      </c>
      <c r="B53" s="205"/>
      <c r="C53" s="205" t="s">
        <v>17</v>
      </c>
      <c r="D53" s="227" t="s">
        <v>18</v>
      </c>
      <c r="E53" s="244"/>
      <c r="F53" s="244"/>
      <c r="G53" s="244"/>
      <c r="H53" s="244"/>
      <c r="I53" s="244"/>
      <c r="J53" s="311" t="s">
        <v>230</v>
      </c>
      <c r="K53" s="205" t="s">
        <v>39</v>
      </c>
      <c r="L53" s="335"/>
    </row>
    <row r="54" spans="1:12">
      <c r="A54" s="206" t="s">
        <v>32</v>
      </c>
      <c r="B54" s="206" t="s">
        <v>35</v>
      </c>
      <c r="C54" s="205"/>
      <c r="D54" s="228"/>
      <c r="E54" s="245"/>
      <c r="F54" s="245"/>
      <c r="G54" s="245"/>
      <c r="H54" s="245"/>
      <c r="I54" s="245"/>
      <c r="J54" s="205"/>
      <c r="K54" s="205"/>
      <c r="L54" s="335"/>
    </row>
    <row r="55" spans="1:12">
      <c r="A55" s="207" t="s">
        <v>53</v>
      </c>
      <c r="B55" s="218">
        <v>9001</v>
      </c>
      <c r="C55" s="225" t="s">
        <v>139</v>
      </c>
      <c r="D55" s="229" t="s">
        <v>236</v>
      </c>
      <c r="E55" s="246"/>
      <c r="F55" s="268" t="s">
        <v>107</v>
      </c>
      <c r="G55" s="277"/>
      <c r="H55" s="287">
        <v>1798</v>
      </c>
      <c r="I55" s="298" t="s">
        <v>119</v>
      </c>
      <c r="J55" s="310">
        <v>1259</v>
      </c>
      <c r="K55" s="313" t="s">
        <v>0</v>
      </c>
      <c r="L55" s="331"/>
    </row>
    <row r="56" spans="1:12">
      <c r="A56" s="207" t="s">
        <v>53</v>
      </c>
      <c r="B56" s="213">
        <v>9002</v>
      </c>
      <c r="C56" s="220" t="s">
        <v>242</v>
      </c>
      <c r="D56" s="230"/>
      <c r="E56" s="247"/>
      <c r="F56" s="269"/>
      <c r="G56" s="278"/>
      <c r="H56" s="287">
        <v>59</v>
      </c>
      <c r="I56" s="296"/>
      <c r="J56" s="301">
        <v>41</v>
      </c>
      <c r="K56" s="313" t="s">
        <v>75</v>
      </c>
      <c r="L56" s="331"/>
    </row>
    <row r="57" spans="1:12">
      <c r="A57" s="207" t="s">
        <v>53</v>
      </c>
      <c r="B57" s="213">
        <v>9011</v>
      </c>
      <c r="C57" s="220" t="s">
        <v>10</v>
      </c>
      <c r="D57" s="230"/>
      <c r="E57" s="247"/>
      <c r="F57" s="268" t="s">
        <v>108</v>
      </c>
      <c r="G57" s="277"/>
      <c r="H57" s="287">
        <v>3621</v>
      </c>
      <c r="I57" s="296" t="s">
        <v>121</v>
      </c>
      <c r="J57" s="301">
        <v>2535</v>
      </c>
      <c r="K57" s="313" t="s">
        <v>0</v>
      </c>
      <c r="L57" s="331"/>
    </row>
    <row r="58" spans="1:12">
      <c r="A58" s="207" t="s">
        <v>53</v>
      </c>
      <c r="B58" s="213">
        <v>9012</v>
      </c>
      <c r="C58" s="220" t="s">
        <v>243</v>
      </c>
      <c r="D58" s="231"/>
      <c r="E58" s="248"/>
      <c r="F58" s="269"/>
      <c r="G58" s="278"/>
      <c r="H58" s="287">
        <v>119</v>
      </c>
      <c r="I58" s="297"/>
      <c r="J58" s="301">
        <v>83</v>
      </c>
      <c r="K58" s="313" t="s">
        <v>75</v>
      </c>
      <c r="L58" s="331"/>
    </row>
  </sheetData>
  <mergeCells count="72">
    <mergeCell ref="A3:B3"/>
    <mergeCell ref="H9:I9"/>
    <mergeCell ref="H10:I10"/>
    <mergeCell ref="H11:I11"/>
    <mergeCell ref="H12:I12"/>
    <mergeCell ref="H13:I13"/>
    <mergeCell ref="H14:I14"/>
    <mergeCell ref="H15:I15"/>
    <mergeCell ref="H16:I16"/>
    <mergeCell ref="H17:I17"/>
    <mergeCell ref="H18:I18"/>
    <mergeCell ref="D21:G21"/>
    <mergeCell ref="D22:G22"/>
    <mergeCell ref="D23:G23"/>
    <mergeCell ref="D24:G24"/>
    <mergeCell ref="D25:G25"/>
    <mergeCell ref="F26:H26"/>
    <mergeCell ref="F27:H27"/>
    <mergeCell ref="D28:G28"/>
    <mergeCell ref="F35:H35"/>
    <mergeCell ref="F36:G36"/>
    <mergeCell ref="F37:H37"/>
    <mergeCell ref="F38:H38"/>
    <mergeCell ref="D39:F39"/>
    <mergeCell ref="F40:G40"/>
    <mergeCell ref="H40:I40"/>
    <mergeCell ref="F41:G41"/>
    <mergeCell ref="H41:I41"/>
    <mergeCell ref="F42:G42"/>
    <mergeCell ref="H42:I42"/>
    <mergeCell ref="F43:G43"/>
    <mergeCell ref="H43:I43"/>
    <mergeCell ref="A46:B46"/>
    <mergeCell ref="A53:B53"/>
    <mergeCell ref="C3:C4"/>
    <mergeCell ref="D3:I4"/>
    <mergeCell ref="J3:J4"/>
    <mergeCell ref="K3:K4"/>
    <mergeCell ref="D5:E8"/>
    <mergeCell ref="F5:H6"/>
    <mergeCell ref="F7:H8"/>
    <mergeCell ref="D9:G12"/>
    <mergeCell ref="D13:G16"/>
    <mergeCell ref="D17:G18"/>
    <mergeCell ref="D19:G20"/>
    <mergeCell ref="K23:K28"/>
    <mergeCell ref="D26:E27"/>
    <mergeCell ref="D29:E34"/>
    <mergeCell ref="F29:G30"/>
    <mergeCell ref="F31:G32"/>
    <mergeCell ref="F33:G34"/>
    <mergeCell ref="D35:E36"/>
    <mergeCell ref="D37:E38"/>
    <mergeCell ref="D40:E43"/>
    <mergeCell ref="K40:K43"/>
    <mergeCell ref="C46:C47"/>
    <mergeCell ref="D46:I47"/>
    <mergeCell ref="J46:J47"/>
    <mergeCell ref="K46:K47"/>
    <mergeCell ref="D48:E51"/>
    <mergeCell ref="F48:G49"/>
    <mergeCell ref="I48:I49"/>
    <mergeCell ref="F50:G51"/>
    <mergeCell ref="C53:C54"/>
    <mergeCell ref="D53:I54"/>
    <mergeCell ref="J53:J54"/>
    <mergeCell ref="K53:K54"/>
    <mergeCell ref="D55:E58"/>
    <mergeCell ref="F55:G56"/>
    <mergeCell ref="I55:I56"/>
    <mergeCell ref="F57:G58"/>
    <mergeCell ref="K30:K36"/>
  </mergeCells>
  <phoneticPr fontId="1"/>
  <pageMargins left="0.25" right="0.25" top="0.15748031496062992" bottom="0.15748031496062992" header="0.3" footer="0.3"/>
  <pageSetup paperSize="9" scale="74" fitToWidth="1" fitToHeight="0" orientation="landscape" usePrinterDefaults="1" r:id="rId1"/>
  <rowBreaks count="1" manualBreakCount="1">
    <brk id="28" max="10"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A2</vt:lpstr>
      <vt:lpstr>A3（有資格者）</vt:lpstr>
      <vt:lpstr>A3（研修修了者）</vt:lpstr>
      <vt:lpstr>A6</vt:lpstr>
    </vt:vector>
  </TitlesOfParts>
  <Company>東京都あきる野市</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畑 健司</dc:creator>
  <cp:lastModifiedBy>渡邉　雄太</cp:lastModifiedBy>
  <cp:lastPrinted>2018-10-23T00:41:09Z</cp:lastPrinted>
  <dcterms:created xsi:type="dcterms:W3CDTF">2017-01-16T02:07:42Z</dcterms:created>
  <dcterms:modified xsi:type="dcterms:W3CDTF">2025-04-28T02:55:31Z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3.1.2.0</vt:lpwstr>
    </vt:vector>
  </property>
  <property fmtid="{DCFEDD21-7773-49B2-8022-6FC58DB5260B}" pid="3" name="LastSavedVersion">
    <vt:lpwstr>3.1.10.0</vt:lpwstr>
  </property>
  <property fmtid="{DCFEDD21-7773-49B2-8022-6FC58DB5260B}" pid="4" name="LastSavedDate">
    <vt:filetime>2025-04-28T02:55:31Z</vt:filetime>
  </property>
</Properties>
</file>