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<sst xmlns="http://schemas.openxmlformats.org/spreadsheetml/2006/main" xmlns:r="http://schemas.openxmlformats.org/officeDocument/2006/relationships" count="544" uniqueCount="544">
  <si>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</si>
  <si>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</si>
  <si>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</si>
  <si>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</si>
  <si>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-0.5</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</si>
  <si>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</si>
  <si>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</si>
  <si>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</si>
  <si>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</si>
  <si>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</si>
  <si>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</si>
  <si>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</si>
  <si>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</si>
  <si>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</si>
  <si>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</si>
  <si>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</si>
  <si>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</si>
  <si>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</si>
  <si>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</si>
  <si>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</si>
  <si>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</si>
  <si>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</si>
  <si>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</si>
  <si>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</si>
  <si>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</si>
  <si>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</si>
  <si>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</si>
  <si>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</si>
  <si>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</si>
  <si>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</si>
  <si>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</si>
  <si>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</si>
  <si>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</si>
  <si>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</si>
  <si>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</si>
  <si>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</si>
  <si>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</si>
  <si>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</si>
  <si>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</si>
  <si>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</si>
  <si>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</si>
  <si>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</si>
  <si>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</si>
  <si>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</si>
  <si>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</si>
  <si>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</si>
  <si>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</si>
  <si>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</si>
  <si>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</si>
  <si>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</si>
  <si>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</si>
  <si>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</si>
  <si>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</si>
  <si>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</si>
  <si>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</si>
  <si>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</si>
  <si>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</si>
  <si>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</si>
  <si>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</si>
  <si>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</si>
  <si>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</si>
  <si>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</si>
  <si>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</si>
  <si>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</si>
  <si>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</si>
  <si>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</si>
  <si>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</si>
  <si>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</si>
  <si>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</si>
  <si>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</si>
  <si>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東京都三市収益事業組合</t>
    <rPh sb="0" eb="3">
      <t>トウキョウト</t>
    </rPh>
    <rPh sb="3" eb="5">
      <t>サンシ</t>
    </rPh>
    <rPh sb="5" eb="7">
      <t>シュウエキ</t>
    </rPh>
    <rPh sb="7" eb="9">
      <t>ジギョウ</t>
    </rPh>
    <rPh sb="9" eb="11">
      <t>クミアイ</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</si>
  <si>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</si>
  <si>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</si>
  <si>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</si>
  <si>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</si>
  <si>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</si>
  <si>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</si>
  <si>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</si>
  <si>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</si>
  <si>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</si>
  <si>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</si>
  <si>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</si>
  <si>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</si>
  <si>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</si>
  <si>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</si>
  <si>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</si>
  <si>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</si>
  <si>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</si>
  <si>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</si>
  <si>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</si>
  <si>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</si>
  <si>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</si>
  <si>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</si>
  <si>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</si>
  <si>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</si>
  <si>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</si>
  <si>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</si>
  <si>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</si>
  <si>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</si>
  <si>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</si>
  <si>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</si>
  <si>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</si>
  <si>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</si>
  <si>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</si>
  <si>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</si>
  <si>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</si>
  <si>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</si>
  <si>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</si>
  <si>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</si>
  <si>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</si>
  <si>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</si>
  <si>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新四季創造株式会社</t>
    <rPh sb="0" eb="1">
      <t>シン</t>
    </rPh>
    <rPh sb="1" eb="3">
      <t>シキ</t>
    </rPh>
    <rPh sb="3" eb="5">
      <t>ソウゾウ</t>
    </rPh>
    <rPh sb="5" eb="7">
      <t>カブシキ</t>
    </rPh>
    <rPh sb="7" eb="9">
      <t>カイシャ</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</si>
  <si>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</si>
  <si>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</si>
  <si>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</si>
  <si>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</si>
  <si>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</si>
  <si>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</si>
  <si>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</si>
  <si>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</si>
  <si>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</si>
  <si>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</si>
  <si>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</si>
  <si>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西秋川衛生組合</t>
    <rPh sb="0" eb="1">
      <t>ニシ</t>
    </rPh>
    <rPh sb="1" eb="3">
      <t>アキカワ</t>
    </rPh>
    <rPh sb="3" eb="5">
      <t>エイセイ</t>
    </rPh>
    <rPh sb="5" eb="7">
      <t>クミアイ</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</si>
  <si>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</si>
  <si>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</si>
  <si>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</si>
  <si>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</si>
  <si>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</si>
  <si>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</si>
  <si>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</si>
  <si>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</si>
  <si>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</si>
  <si>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</si>
  <si>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</si>
  <si>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</si>
  <si>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</si>
  <si>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</si>
  <si>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</si>
  <si>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</si>
  <si>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</si>
  <si>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</si>
  <si>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</si>
  <si>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東京都</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</si>
  <si>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</si>
  <si>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</si>
  <si>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</si>
  <si>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</si>
  <si>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</si>
  <si>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</si>
  <si>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</si>
  <si>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</si>
  <si>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</si>
  <si>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</si>
  <si>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</si>
  <si>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</si>
  <si>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</si>
  <si>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</si>
  <si>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</si>
  <si>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</si>
  <si>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秋多都市計画事業武蔵引田駅北口土地区画整理事業特別会計</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</si>
  <si>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</si>
  <si>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</si>
  <si>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</si>
  <si>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</si>
  <si>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あきる野市</t>
  </si>
  <si>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</si>
  <si>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</si>
  <si>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</si>
  <si>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</si>
  <si>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</si>
  <si>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</si>
  <si>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</si>
  <si>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テレビ共同受信施設整備基金</t>
  </si>
  <si>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</si>
  <si>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</si>
  <si>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</si>
  <si>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</si>
  <si>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</si>
  <si>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</si>
  <si>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</si>
  <si>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</si>
  <si>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</si>
  <si>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</si>
  <si>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</si>
  <si>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</si>
  <si>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</si>
  <si>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</si>
  <si>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</si>
  <si>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秋川流域斎場組合</t>
    <rPh sb="0" eb="2">
      <t>アキガワ</t>
    </rPh>
    <rPh sb="2" eb="4">
      <t>リュウイキ</t>
    </rPh>
    <rPh sb="4" eb="6">
      <t>サイジョウ</t>
    </rPh>
    <rPh sb="6" eb="8">
      <t>クミアイ</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</si>
  <si>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</si>
  <si>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</si>
  <si>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</si>
  <si>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</si>
  <si>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</si>
  <si>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</si>
  <si>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</si>
  <si>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</si>
  <si>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-2.1</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</si>
  <si>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</si>
  <si>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</si>
  <si>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</si>
  <si>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</si>
  <si>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</si>
  <si>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</si>
  <si>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</si>
  <si>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</si>
  <si>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</si>
  <si>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</si>
  <si>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</si>
  <si>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</si>
  <si>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</si>
  <si>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</si>
  <si>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</si>
  <si>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</si>
  <si>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</si>
  <si>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</si>
  <si>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</si>
  <si>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</si>
  <si>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</si>
  <si>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</si>
  <si>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</si>
  <si>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</si>
  <si>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</si>
  <si>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</si>
  <si>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</si>
  <si>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</si>
  <si>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</si>
  <si>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</si>
  <si>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</si>
  <si>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</si>
  <si>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</si>
  <si>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</si>
  <si>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</si>
  <si>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</si>
  <si>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</si>
  <si>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</si>
  <si>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</si>
  <si>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</si>
  <si>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</si>
  <si>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</si>
  <si>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</si>
  <si>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</si>
  <si>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</si>
  <si>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</si>
  <si>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</si>
  <si>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</si>
  <si>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</si>
  <si>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</si>
  <si>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</si>
  <si>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</si>
  <si>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</si>
  <si>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</si>
  <si>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</si>
  <si>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</si>
  <si>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</si>
  <si>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</si>
  <si>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</si>
  <si>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</si>
  <si>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</si>
  <si>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</si>
  <si>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</si>
  <si>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</si>
  <si>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</si>
  <si>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</si>
  <si>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</si>
  <si>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</si>
  <si>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</si>
  <si>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</si>
  <si>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</si>
  <si>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</si>
  <si>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</si>
  <si>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</si>
  <si>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</si>
  <si>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</si>
  <si>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</si>
  <si>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</si>
  <si>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</si>
  <si>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</si>
  <si>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</si>
  <si>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</si>
  <si>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</si>
  <si>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</si>
  <si>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</si>
  <si>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</si>
  <si>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</si>
  <si>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</si>
  <si>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</si>
  <si>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</si>
  <si>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</si>
  <si>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</si>
  <si>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</si>
  <si>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東京都あきる野市</t>
  </si>
  <si>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</si>
  <si>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</si>
  <si>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</si>
  <si>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</si>
  <si>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</si>
  <si>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</si>
  <si>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</si>
  <si>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</si>
  <si>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</si>
  <si>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</si>
  <si>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</si>
  <si>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</si>
  <si>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</si>
  <si>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</si>
  <si>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</si>
  <si>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</si>
  <si>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</si>
  <si>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</si>
  <si>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</si>
  <si>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</si>
  <si>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</si>
  <si>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</si>
  <si>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</si>
  <si>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</si>
  <si>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</si>
  <si>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</si>
  <si>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</si>
  <si>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</si>
  <si>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</si>
  <si>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</si>
  <si>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</si>
  <si>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</si>
  <si>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</si>
  <si>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</si>
  <si>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</si>
  <si>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</si>
  <si>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</si>
  <si>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</si>
  <si>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</si>
  <si>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</si>
  <si>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</si>
  <si>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</si>
  <si>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</si>
  <si>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</si>
  <si>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</si>
  <si>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</si>
  <si>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</si>
  <si>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</si>
  <si>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</si>
  <si>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</si>
  <si>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</si>
  <si>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</si>
  <si>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</si>
  <si>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</si>
  <si>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</si>
  <si>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</si>
  <si>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</si>
  <si>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</si>
  <si>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</si>
  <si>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</si>
  <si>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</si>
  <si>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</si>
  <si>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安心安全まちづくり基金</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</si>
  <si>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</si>
  <si>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</si>
  <si>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</si>
  <si>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</si>
  <si>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</si>
  <si>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</si>
  <si>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</si>
  <si>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</si>
  <si>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</si>
  <si>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</si>
  <si>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</si>
  <si>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</si>
  <si>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</si>
  <si>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</si>
  <si>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</si>
  <si>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</si>
  <si>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</si>
  <si>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</si>
  <si>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</si>
  <si>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</si>
  <si>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</si>
  <si>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</si>
  <si>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</si>
  <si>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</si>
  <si>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</si>
  <si>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</si>
  <si>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</si>
  <si>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</si>
  <si>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</si>
  <si>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</si>
  <si>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</si>
  <si>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</si>
  <si>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</si>
  <si>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</si>
  <si>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</si>
  <si>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</si>
  <si>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</si>
  <si>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</si>
  <si>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</si>
  <si>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</si>
  <si>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</si>
  <si>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</si>
  <si>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</si>
  <si>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</si>
  <si>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</si>
  <si>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</si>
  <si>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</si>
  <si>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</si>
  <si>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</si>
  <si>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</si>
  <si>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</si>
  <si>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</si>
  <si>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</si>
  <si>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</si>
  <si>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</si>
  <si>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</si>
  <si>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</si>
  <si>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</si>
  <si>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</si>
  <si>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</si>
  <si>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</si>
  <si>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</si>
  <si>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</si>
  <si>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</si>
  <si>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</si>
  <si>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</si>
  <si>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</si>
  <si>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</si>
  <si>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</si>
  <si>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</si>
  <si>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</si>
  <si>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</si>
  <si>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</si>
  <si>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</si>
  <si>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</si>
  <si>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</si>
  <si>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</si>
  <si>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</si>
  <si>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</si>
  <si>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</si>
  <si>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</si>
  <si>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</si>
  <si>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</si>
  <si>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</si>
  <si>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</si>
  <si>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</si>
  <si>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</si>
  <si>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</si>
  <si>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</si>
  <si>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</si>
  <si>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</si>
  <si>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</si>
  <si>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</si>
  <si>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</si>
  <si>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</si>
  <si>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</si>
  <si>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</si>
  <si>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</si>
  <si>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テレビ共同受信事業特別会計</t>
  </si>
  <si>
    <t>人口1人当たり決算額</t>
    <rPh sb="0" eb="2">
      <t>ジンコウ</t>
    </rPh>
    <rPh sb="2" eb="4">
      <t>ヒトリ</t>
    </rPh>
    <rPh sb="4" eb="5">
      <t>ア</t>
    </rPh>
    <rPh sb="7" eb="9">
      <t>ケッサン</t>
    </rPh>
    <rPh sb="9" eb="10">
      <t>ガク</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</si>
  <si>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</si>
  <si>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</si>
  <si>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</si>
  <si>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</si>
  <si>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</si>
  <si>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</si>
  <si>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</si>
  <si>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</si>
  <si>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</si>
  <si>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</si>
  <si>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</si>
  <si>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</si>
  <si>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</si>
  <si>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</si>
  <si>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</si>
  <si>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</si>
  <si>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</si>
  <si>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</si>
  <si>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</si>
  <si>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</si>
  <si>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</si>
  <si>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</si>
  <si>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</si>
  <si>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</si>
  <si>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</si>
  <si>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</si>
  <si>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</si>
  <si>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</si>
  <si>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</si>
  <si>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</si>
  <si>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</si>
  <si>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</si>
  <si>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</si>
  <si>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</si>
  <si>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</si>
  <si>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</si>
  <si>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</si>
  <si>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</si>
  <si>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</si>
  <si>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</si>
  <si>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</si>
  <si>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</si>
  <si>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</si>
  <si>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</si>
  <si>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</si>
  <si>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</si>
  <si>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</si>
  <si>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</si>
  <si>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</si>
  <si>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</si>
  <si>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</si>
  <si>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</si>
  <si>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</si>
  <si>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</si>
  <si>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</si>
  <si>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</si>
  <si>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</si>
  <si>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</si>
  <si>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</si>
  <si>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</si>
  <si>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 0.24</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</si>
  <si>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</si>
  <si>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</si>
  <si>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</si>
  <si>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</si>
  <si>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</si>
  <si>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</si>
  <si>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</si>
  <si>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</si>
  <si>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</si>
  <si>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</si>
  <si>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</si>
  <si>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</si>
  <si>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</si>
  <si>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</si>
  <si>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</si>
  <si>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</si>
  <si>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1.34</t>
  </si>
  <si>
    <t>▲ 1.43</t>
  </si>
  <si>
    <t>その他会計（赤字）</t>
  </si>
  <si>
    <t>（百万円）</t>
  </si>
  <si>
    <t>産業振興基金</t>
  </si>
  <si>
    <t>環境保全基金</t>
  </si>
  <si>
    <t>阿伎留病院企業団</t>
    <rPh sb="0" eb="3">
      <t>アキル</t>
    </rPh>
    <rPh sb="3" eb="5">
      <t>ビョウイン</t>
    </rPh>
    <rPh sb="5" eb="8">
      <t>キギョウダン</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</si>
  <si>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</si>
  <si>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</si>
  <si>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</si>
  <si>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株式会社秋川総合開発公社</t>
    <rPh sb="0" eb="2">
      <t>カブシキ</t>
    </rPh>
    <rPh sb="2" eb="4">
      <t>カイシャ</t>
    </rPh>
    <rPh sb="4" eb="6">
      <t>アキカワ</t>
    </rPh>
    <rPh sb="6" eb="8">
      <t>ソウゴウ</t>
    </rPh>
    <rPh sb="8" eb="10">
      <t>カイハツ</t>
    </rPh>
    <rPh sb="10" eb="12">
      <t>コウシャ</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</si>
</sst>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6" fillId="0" borderId="0" xfId="10" applyNumberFormat="1" applyFont="1" applyAlignment="1">
      <alignment horizontal="center" vertical="center"/>
    </xf>
    <xf numFmtId="0" fontId="7"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8"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9" fillId="0" borderId="0" xfId="10" applyFont="1" applyAlignment="1" applyProtection="1">
      <alignment horizontal="left" vertical="center" wrapText="1"/>
      <protection hidden="1"/>
    </xf>
    <xf numFmtId="0" fontId="0" fillId="0" borderId="0" xfId="0">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0" fillId="0" borderId="40" xfId="10" applyFont="1" applyBorder="1">
      <alignment vertical="center"/>
    </xf>
    <xf numFmtId="0" fontId="10" fillId="0" borderId="26" xfId="11" applyFont="1" applyBorder="1">
      <alignment vertical="center"/>
    </xf>
    <xf numFmtId="0" fontId="10" fillId="0" borderId="30" xfId="10" applyFont="1" applyBorder="1">
      <alignment vertical="center"/>
    </xf>
    <xf numFmtId="0" fontId="10"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0" fillId="0" borderId="22" xfId="10" applyFont="1" applyBorder="1">
      <alignment vertical="center"/>
    </xf>
    <xf numFmtId="0" fontId="10" fillId="0" borderId="30" xfId="11" applyFont="1" applyBorder="1" applyAlignment="1">
      <alignment horizontal="center" vertical="center" shrinkToFit="1"/>
    </xf>
    <xf numFmtId="0" fontId="10" fillId="0" borderId="35" xfId="10" applyFont="1" applyBorder="1">
      <alignment vertical="center"/>
    </xf>
    <xf numFmtId="0" fontId="10" fillId="0" borderId="23" xfId="10" applyFont="1" applyBorder="1">
      <alignment vertical="center"/>
    </xf>
    <xf numFmtId="0" fontId="10"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0" fillId="0" borderId="23" xfId="11" applyFont="1" applyBorder="1" applyAlignment="1">
      <alignment horizontal="center" vertical="center" shrinkToFit="1"/>
    </xf>
    <xf numFmtId="0" fontId="10"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0" fillId="0" borderId="41" xfId="10" applyFont="1" applyBorder="1">
      <alignment vertical="center"/>
    </xf>
    <xf numFmtId="0" fontId="10" fillId="0" borderId="16" xfId="11" applyFont="1" applyBorder="1" applyAlignment="1">
      <alignment horizontal="center" vertical="center" shrinkToFit="1"/>
    </xf>
    <xf numFmtId="0" fontId="10" fillId="0" borderId="37" xfId="10" applyFont="1" applyBorder="1">
      <alignment vertical="center"/>
    </xf>
    <xf numFmtId="0" fontId="10" fillId="0" borderId="16" xfId="10" applyFont="1" applyBorder="1">
      <alignment vertical="center"/>
    </xf>
    <xf numFmtId="0" fontId="10" fillId="0" borderId="38" xfId="11" applyFont="1" applyBorder="1" applyAlignment="1">
      <alignment horizontal="center" vertical="center" shrinkToFit="1"/>
    </xf>
    <xf numFmtId="0" fontId="9" fillId="0" borderId="30" xfId="10" applyFont="1" applyBorder="1" applyAlignment="1">
      <alignment horizontal="center" vertical="center" wrapText="1"/>
    </xf>
    <xf numFmtId="0" fontId="9"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0" fillId="0" borderId="40" xfId="10" applyNumberFormat="1" applyFont="1" applyBorder="1" applyAlignment="1">
      <alignment horizontal="right" vertical="center" shrinkToFit="1"/>
    </xf>
    <xf numFmtId="178" fontId="10" fillId="0" borderId="32" xfId="10" applyNumberFormat="1" applyFont="1" applyBorder="1" applyAlignment="1">
      <alignment horizontal="right" vertical="center" shrinkToFit="1"/>
    </xf>
    <xf numFmtId="179" fontId="10"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9" fillId="0" borderId="23" xfId="10" applyFont="1" applyBorder="1" applyAlignment="1">
      <alignment horizontal="center" vertical="center" wrapText="1"/>
    </xf>
    <xf numFmtId="0" fontId="9"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9" fillId="0" borderId="16"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1"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10"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10"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0" xfId="10" applyFont="1" applyAlignment="1">
      <alignment horizontal="left" vertical="center" wrapText="1"/>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58" xfId="10" applyFont="1" applyBorder="1" applyAlignment="1">
      <alignment horizontal="left" vertical="center" wrapText="1"/>
    </xf>
    <xf numFmtId="0" fontId="9"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2" fillId="0" borderId="30" xfId="5" applyFont="1" applyBorder="1">
      <alignment vertical="center"/>
    </xf>
    <xf numFmtId="0" fontId="2" fillId="0" borderId="42" xfId="5" applyFont="1" applyBorder="1">
      <alignment vertical="center"/>
    </xf>
    <xf numFmtId="0" fontId="9" fillId="0" borderId="42" xfId="5" applyFont="1" applyBorder="1">
      <alignment vertical="center"/>
    </xf>
    <xf numFmtId="0" fontId="2" fillId="0" borderId="31" xfId="5" applyFont="1" applyBorder="1">
      <alignment vertical="center"/>
    </xf>
    <xf numFmtId="0" fontId="10" fillId="0" borderId="0" xfId="5" applyFont="1">
      <alignment vertical="center"/>
    </xf>
    <xf numFmtId="0" fontId="2" fillId="0" borderId="23" xfId="5" applyFont="1" applyBorder="1">
      <alignment vertical="center"/>
    </xf>
    <xf numFmtId="0" fontId="9"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9" fillId="0" borderId="14" xfId="5" applyFont="1" applyBorder="1">
      <alignment vertical="center"/>
    </xf>
    <xf numFmtId="0" fontId="2" fillId="0" borderId="15" xfId="5" applyFont="1" applyBorder="1">
      <alignment vertical="center"/>
    </xf>
    <xf numFmtId="0" fontId="14"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4"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0"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0" fontId="9"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9"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8" fillId="0" borderId="64" xfId="5" applyNumberFormat="1" applyFont="1" applyBorder="1" applyAlignment="1">
      <alignment horizontal="center" vertical="center"/>
    </xf>
    <xf numFmtId="0" fontId="9"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6" fillId="3" borderId="0" xfId="13" applyFont="1" applyFill="1">
      <alignment vertical="center"/>
    </xf>
    <xf numFmtId="0" fontId="2" fillId="3" borderId="0" xfId="13" applyFont="1" applyFill="1">
      <alignment vertical="center"/>
    </xf>
    <xf numFmtId="0" fontId="17" fillId="3" borderId="20" xfId="13" applyFont="1" applyFill="1" applyBorder="1" applyAlignment="1">
      <alignment horizontal="left" vertical="center"/>
    </xf>
    <xf numFmtId="0" fontId="17" fillId="4" borderId="7"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3" borderId="19" xfId="13" applyFont="1" applyFill="1" applyBorder="1" applyAlignment="1">
      <alignment horizontal="left" vertical="center"/>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56" xfId="13" applyFont="1" applyFill="1" applyBorder="1" applyAlignment="1">
      <alignment horizontal="center" vertical="center"/>
    </xf>
    <xf numFmtId="0" fontId="17" fillId="3" borderId="57" xfId="13" applyFont="1" applyFill="1" applyBorder="1" applyAlignment="1">
      <alignment horizontal="center" vertical="center"/>
    </xf>
    <xf numFmtId="0" fontId="17" fillId="3" borderId="12" xfId="13" applyFont="1" applyFill="1" applyBorder="1">
      <alignment vertical="center"/>
    </xf>
    <xf numFmtId="0" fontId="17" fillId="3" borderId="8" xfId="13" applyFont="1" applyFill="1" applyBorder="1" applyAlignment="1">
      <alignment horizontal="left" vertical="center"/>
    </xf>
    <xf numFmtId="0" fontId="17" fillId="3" borderId="12"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2"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2" xfId="13" applyFont="1" applyFill="1" applyBorder="1" applyAlignment="1">
      <alignment horizontal="left" vertical="center"/>
    </xf>
    <xf numFmtId="0" fontId="18" fillId="3" borderId="56" xfId="13" applyFont="1" applyFill="1" applyBorder="1" applyAlignment="1">
      <alignment horizontal="left" vertical="center"/>
    </xf>
    <xf numFmtId="0" fontId="17" fillId="3" borderId="12"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9" fillId="3" borderId="0" xfId="16" applyFont="1" applyFill="1">
      <alignment vertical="center"/>
    </xf>
    <xf numFmtId="0" fontId="17" fillId="4" borderId="19"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23" xfId="13" applyFont="1" applyFill="1" applyBorder="1">
      <alignment vertical="center"/>
    </xf>
    <xf numFmtId="0" fontId="17" fillId="3" borderId="0" xfId="13" applyFont="1" applyFill="1" applyAlignment="1">
      <alignment horizontal="left" vertical="center"/>
    </xf>
    <xf numFmtId="0" fontId="17" fillId="3" borderId="16"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23"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23"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34" xfId="13" applyFont="1" applyFill="1" applyBorder="1">
      <alignment vertical="center"/>
    </xf>
    <xf numFmtId="0" fontId="17" fillId="3" borderId="30" xfId="13" applyFont="1" applyFill="1" applyBorder="1">
      <alignment vertical="center"/>
    </xf>
    <xf numFmtId="0" fontId="17" fillId="3" borderId="42" xfId="13" applyFont="1" applyFill="1" applyBorder="1">
      <alignment vertical="center"/>
    </xf>
    <xf numFmtId="0" fontId="17" fillId="3" borderId="42" xfId="13" applyFont="1" applyFill="1" applyBorder="1" applyAlignment="1">
      <alignment vertical="center" shrinkToFit="1"/>
    </xf>
    <xf numFmtId="0" fontId="17" fillId="3" borderId="31" xfId="13" applyFont="1" applyFill="1" applyBorder="1">
      <alignment vertical="center"/>
    </xf>
    <xf numFmtId="0" fontId="17" fillId="3" borderId="0" xfId="13" applyFont="1" applyFill="1" applyAlignment="1">
      <alignment vertical="center" shrinkToFit="1"/>
    </xf>
    <xf numFmtId="0" fontId="17" fillId="4" borderId="13"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2"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0" xfId="13" applyNumberFormat="1" applyFont="1" applyFill="1" applyAlignment="1">
      <alignment horizontal="right" vertical="center" shrinkToFit="1"/>
    </xf>
    <xf numFmtId="0" fontId="17" fillId="4" borderId="19"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3" borderId="23" xfId="13" applyFont="1" applyFill="1" applyBorder="1" applyAlignment="1">
      <alignment horizontal="center" vertical="center"/>
    </xf>
    <xf numFmtId="0" fontId="17" fillId="3" borderId="23" xfId="13" applyFont="1" applyFill="1" applyBorder="1" applyAlignment="1">
      <alignment horizontal="right" vertical="center"/>
    </xf>
    <xf numFmtId="0" fontId="17" fillId="3" borderId="34" xfId="13" applyFont="1" applyFill="1" applyBorder="1" applyAlignment="1">
      <alignment horizontal="right" vertical="center" wrapTex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34" xfId="13" applyFont="1" applyFill="1" applyBorder="1" applyAlignment="1">
      <alignment horizontal="right" vertical="center"/>
    </xf>
    <xf numFmtId="0" fontId="17" fillId="3" borderId="35" xfId="13" applyFont="1" applyFill="1" applyBorder="1" applyAlignment="1">
      <alignment horizontal="center" vertical="center" wrapText="1"/>
    </xf>
    <xf numFmtId="0" fontId="17" fillId="3" borderId="37" xfId="13" applyFont="1" applyFill="1" applyBorder="1" applyAlignment="1">
      <alignment horizontal="center" vertical="center"/>
    </xf>
    <xf numFmtId="0" fontId="17" fillId="3" borderId="16" xfId="13" applyFont="1" applyFill="1" applyBorder="1">
      <alignment vertical="center"/>
    </xf>
    <xf numFmtId="0" fontId="17" fillId="3" borderId="14" xfId="13" applyFont="1" applyFill="1" applyBorder="1" applyAlignment="1">
      <alignment horizontal="left" vertical="center"/>
    </xf>
    <xf numFmtId="0" fontId="17" fillId="3" borderId="14" xfId="13" applyFont="1" applyFill="1" applyBorder="1">
      <alignment vertical="center"/>
    </xf>
    <xf numFmtId="0" fontId="17" fillId="3" borderId="15" xfId="13" applyFont="1" applyFill="1" applyBorder="1">
      <alignment vertical="center"/>
    </xf>
    <xf numFmtId="0" fontId="17" fillId="3" borderId="14" xfId="13" applyFont="1" applyFill="1" applyBorder="1" applyAlignment="1">
      <alignment vertical="center" shrinkToFit="1"/>
    </xf>
    <xf numFmtId="0" fontId="17" fillId="3" borderId="16" xfId="13" applyFont="1" applyFill="1" applyBorder="1" applyAlignment="1">
      <alignment horizontal="right" vertical="center"/>
    </xf>
    <xf numFmtId="0" fontId="17" fillId="3" borderId="14" xfId="13" applyFont="1" applyFill="1" applyBorder="1" applyAlignment="1">
      <alignment horizontal="right" vertical="center"/>
    </xf>
    <xf numFmtId="0" fontId="17" fillId="3" borderId="15" xfId="13" applyFont="1" applyFill="1" applyBorder="1" applyAlignment="1">
      <alignment horizontal="right" vertical="center"/>
    </xf>
    <xf numFmtId="0" fontId="17" fillId="3" borderId="16" xfId="13" applyFont="1" applyFill="1" applyBorder="1" applyAlignment="1">
      <alignment horizontal="center" vertical="center"/>
    </xf>
    <xf numFmtId="0" fontId="17" fillId="3" borderId="17" xfId="13" applyFont="1" applyFill="1" applyBorder="1" applyAlignment="1">
      <alignment horizontal="center" vertical="center"/>
    </xf>
    <xf numFmtId="0" fontId="17" fillId="3" borderId="32" xfId="13" applyFont="1" applyFill="1" applyBorder="1" applyAlignment="1">
      <alignment horizontal="center" vertical="center"/>
    </xf>
    <xf numFmtId="183" fontId="17" fillId="3" borderId="30" xfId="17" applyNumberFormat="1" applyFont="1" applyFill="1" applyBorder="1" applyAlignment="1">
      <alignment horizontal="right" vertical="center" shrinkToFit="1"/>
    </xf>
    <xf numFmtId="183" fontId="17" fillId="3" borderId="42" xfId="16" applyNumberFormat="1" applyFont="1" applyFill="1" applyBorder="1" applyAlignment="1">
      <alignment horizontal="right" vertical="center" shrinkToFit="1"/>
    </xf>
    <xf numFmtId="183" fontId="17" fillId="3" borderId="32" xfId="17" applyNumberFormat="1" applyFont="1" applyFill="1" applyBorder="1" applyAlignment="1">
      <alignment horizontal="right" vertical="center" shrinkToFit="1"/>
    </xf>
    <xf numFmtId="183" fontId="17" fillId="3" borderId="31" xfId="17" applyNumberFormat="1" applyFont="1" applyFill="1" applyBorder="1" applyAlignment="1">
      <alignment horizontal="right" vertical="center" shrinkToFit="1"/>
    </xf>
    <xf numFmtId="184" fontId="17" fillId="3" borderId="32" xfId="17" applyNumberFormat="1" applyFont="1" applyFill="1" applyBorder="1" applyAlignment="1">
      <alignment horizontal="right" vertical="center" shrinkToFit="1"/>
    </xf>
    <xf numFmtId="184" fontId="17" fillId="3" borderId="108"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0" fontId="17" fillId="4" borderId="7" xfId="13" applyFont="1" applyFill="1" applyBorder="1" applyAlignment="1" applyProtection="1">
      <alignment horizontal="center" vertical="center" wrapText="1" shrinkToFit="1"/>
      <protection locked="0"/>
    </xf>
    <xf numFmtId="0" fontId="17" fillId="4" borderId="76" xfId="13"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93" xfId="13" applyFont="1" applyFill="1" applyBorder="1" applyAlignment="1" applyProtection="1">
      <alignment horizontal="center" vertical="center" shrinkToFit="1"/>
      <protection locked="0"/>
    </xf>
    <xf numFmtId="183" fontId="17" fillId="3" borderId="72" xfId="17"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3" applyFont="1" applyFill="1" applyBorder="1" applyAlignment="1" applyProtection="1">
      <alignment horizontal="center" vertical="center"/>
      <protection locked="0"/>
    </xf>
    <xf numFmtId="184" fontId="17" fillId="3" borderId="72" xfId="17" applyNumberFormat="1" applyFont="1" applyFill="1" applyBorder="1" applyAlignment="1">
      <alignment horizontal="right" vertical="center" shrinkToFit="1"/>
    </xf>
    <xf numFmtId="184" fontId="17" fillId="3" borderId="70" xfId="16"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3" fontId="17" fillId="3" borderId="135"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0" fontId="17" fillId="3" borderId="59"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54" xfId="17" applyNumberFormat="1" applyFont="1" applyFill="1" applyBorder="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0" borderId="100" xfId="12" applyFont="1" applyBorder="1" applyAlignment="1" applyProtection="1">
      <alignment horizontal="left" vertical="center" shrinkToFit="1"/>
      <protection locked="0"/>
    </xf>
    <xf numFmtId="0" fontId="17" fillId="0" borderId="101" xfId="12" applyFont="1" applyBorder="1" applyAlignment="1" applyProtection="1">
      <alignment horizontal="left" vertical="center" shrinkToFit="1"/>
      <protection locked="0"/>
    </xf>
    <xf numFmtId="0" fontId="17" fillId="0" borderId="102" xfId="12" applyFont="1" applyBorder="1" applyAlignment="1" applyProtection="1">
      <alignment horizontal="left" vertical="center" shrinkToFit="1"/>
      <protection locked="0"/>
    </xf>
    <xf numFmtId="0" fontId="17" fillId="5" borderId="103" xfId="12" applyFont="1" applyFill="1" applyBorder="1" applyAlignment="1" applyProtection="1">
      <alignment horizontal="left" vertical="center" shrinkToFit="1"/>
      <protection locked="0"/>
    </xf>
    <xf numFmtId="0" fontId="17" fillId="3" borderId="12" xfId="13" applyFont="1" applyFill="1" applyBorder="1" applyAlignment="1">
      <alignment horizontal="center" vertical="top"/>
    </xf>
    <xf numFmtId="0" fontId="17" fillId="3" borderId="8" xfId="13" applyFont="1" applyFill="1" applyBorder="1" applyAlignment="1">
      <alignment horizontal="center" vertical="top"/>
    </xf>
    <xf numFmtId="0" fontId="17" fillId="3" borderId="56" xfId="13" applyFont="1" applyFill="1" applyBorder="1" applyAlignment="1">
      <alignment horizontal="center" vertical="top"/>
    </xf>
    <xf numFmtId="0" fontId="17" fillId="3" borderId="12"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61" xfId="13" applyFont="1" applyFill="1" applyBorder="1" applyAlignment="1">
      <alignment horizontal="left" vertical="center" wrapText="1"/>
    </xf>
    <xf numFmtId="0" fontId="15" fillId="3" borderId="8" xfId="13" applyFont="1" applyFill="1" applyBorder="1">
      <alignment vertical="center"/>
    </xf>
    <xf numFmtId="0" fontId="15" fillId="3" borderId="0" xfId="13" applyFont="1" applyFill="1">
      <alignment vertical="center"/>
    </xf>
    <xf numFmtId="0" fontId="17" fillId="3" borderId="23" xfId="13" applyFont="1" applyFill="1" applyBorder="1" applyAlignment="1">
      <alignment horizontal="center" vertical="top"/>
    </xf>
    <xf numFmtId="0" fontId="17" fillId="3" borderId="0" xfId="13" applyFont="1" applyFill="1" applyAlignment="1">
      <alignment horizontal="center" vertical="top"/>
    </xf>
    <xf numFmtId="0" fontId="17" fillId="3" borderId="34" xfId="13" applyFont="1" applyFill="1" applyBorder="1" applyAlignment="1">
      <alignment horizontal="center" vertical="top"/>
    </xf>
    <xf numFmtId="0" fontId="17" fillId="3" borderId="23"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34" xfId="13" applyFont="1" applyFill="1" applyBorder="1" applyAlignment="1">
      <alignment horizontal="center" vertical="top" wrapText="1"/>
    </xf>
    <xf numFmtId="0" fontId="17" fillId="3" borderId="36" xfId="13" applyFont="1" applyFill="1" applyBorder="1" applyAlignment="1">
      <alignment horizontal="left" vertical="center"/>
    </xf>
    <xf numFmtId="0" fontId="17" fillId="3" borderId="11" xfId="13" applyFont="1" applyFill="1" applyBorder="1" applyAlignment="1">
      <alignment horizontal="center" vertical="center"/>
    </xf>
    <xf numFmtId="0" fontId="17" fillId="3" borderId="8" xfId="13" applyFont="1" applyFill="1" applyBorder="1">
      <alignment vertical="center"/>
    </xf>
    <xf numFmtId="0" fontId="17" fillId="3" borderId="9" xfId="13" applyFont="1" applyFill="1" applyBorder="1">
      <alignment vertical="center"/>
    </xf>
    <xf numFmtId="0" fontId="17" fillId="0" borderId="145"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16" xfId="13" applyFont="1" applyFill="1" applyBorder="1" applyAlignment="1">
      <alignment horizontal="center" vertical="top" wrapText="1"/>
    </xf>
    <xf numFmtId="0" fontId="17" fillId="3" borderId="14" xfId="13" applyFont="1" applyFill="1" applyBorder="1" applyAlignment="1">
      <alignment horizontal="center" vertical="top" wrapText="1"/>
    </xf>
    <xf numFmtId="0" fontId="17" fillId="3" borderId="22" xfId="13" applyFont="1" applyFill="1" applyBorder="1" applyAlignment="1">
      <alignment horizontal="center" vertical="center"/>
    </xf>
    <xf numFmtId="0" fontId="17" fillId="0" borderId="22" xfId="13" applyFont="1" applyBorder="1" applyAlignment="1" applyProtection="1">
      <alignment horizontal="center" vertical="center"/>
      <protection locked="0"/>
    </xf>
    <xf numFmtId="183" fontId="17" fillId="5" borderId="61" xfId="12" applyNumberFormat="1" applyFont="1" applyFill="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184" fontId="17" fillId="0" borderId="101" xfId="13"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183" fontId="17"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7" fillId="3" borderId="35" xfId="13" applyFont="1" applyFill="1" applyBorder="1">
      <alignment vertical="center"/>
    </xf>
    <xf numFmtId="183" fontId="17"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7" fillId="0" borderId="50" xfId="13" applyFont="1" applyBorder="1" applyAlignment="1" applyProtection="1">
      <alignment horizontal="center" vertical="center"/>
      <protection locked="0"/>
    </xf>
    <xf numFmtId="183" fontId="17" fillId="5" borderId="52" xfId="12" applyNumberFormat="1" applyFont="1" applyFill="1" applyBorder="1" applyAlignment="1" applyProtection="1">
      <alignment horizontal="righ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104" xfId="13" applyFont="1" applyBorder="1" applyAlignment="1" applyProtection="1">
      <alignment horizontal="left" vertical="center" shrinkToFit="1"/>
      <protection locked="0"/>
    </xf>
    <xf numFmtId="0" fontId="17" fillId="3" borderId="41" xfId="13" applyFont="1" applyFill="1" applyBorder="1" applyAlignment="1">
      <alignment horizontal="center" vertical="center"/>
    </xf>
    <xf numFmtId="0" fontId="17" fillId="3" borderId="17" xfId="13" applyFont="1" applyFill="1" applyBorder="1">
      <alignment vertical="center"/>
    </xf>
    <xf numFmtId="0" fontId="17" fillId="3" borderId="39" xfId="13" applyFont="1" applyFill="1" applyBorder="1" applyAlignment="1">
      <alignment horizontal="center" vertical="center"/>
    </xf>
    <xf numFmtId="185" fontId="17" fillId="3" borderId="3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6" fontId="17" fillId="3" borderId="42" xfId="17" applyNumberFormat="1" applyFont="1" applyFill="1" applyBorder="1" applyAlignment="1">
      <alignment horizontal="right" vertical="center" shrinkToFit="1"/>
    </xf>
    <xf numFmtId="186" fontId="17" fillId="3" borderId="43"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0" fontId="17" fillId="0" borderId="125" xfId="13" applyFont="1" applyBorder="1" applyAlignment="1" applyProtection="1">
      <alignment horizontal="left" vertical="center" shrinkToFit="1"/>
      <protection locked="0"/>
    </xf>
    <xf numFmtId="0" fontId="17" fillId="0" borderId="11" xfId="13" applyFont="1" applyBorder="1" applyAlignment="1" applyProtection="1">
      <alignment horizontal="center" vertical="center" shrinkToFit="1"/>
      <protection locked="0"/>
    </xf>
    <xf numFmtId="185" fontId="17" fillId="3" borderId="16" xfId="17" applyNumberFormat="1" applyFont="1" applyFill="1" applyBorder="1" applyAlignment="1">
      <alignment horizontal="right" vertical="center" shrinkToFit="1"/>
    </xf>
    <xf numFmtId="185" fontId="17" fillId="3" borderId="14" xfId="17" applyNumberFormat="1" applyFont="1" applyFill="1" applyBorder="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0" fontId="15" fillId="3" borderId="0" xfId="13" applyFont="1" applyFill="1" applyAlignment="1">
      <alignment horizontal="center" vertical="center"/>
    </xf>
    <xf numFmtId="0" fontId="3" fillId="3" borderId="14" xfId="13" applyFont="1" applyFill="1" applyBorder="1" applyAlignment="1">
      <alignment vertical="center" shrinkToFit="1"/>
    </xf>
    <xf numFmtId="0" fontId="18" fillId="3" borderId="37" xfId="13" applyFont="1" applyFill="1" applyBorder="1" applyAlignment="1">
      <alignment horizontal="center" vertical="center"/>
    </xf>
    <xf numFmtId="0" fontId="17" fillId="3" borderId="38" xfId="13" applyFont="1" applyFill="1" applyBorder="1" applyAlignment="1">
      <alignment horizontal="left" vertical="center"/>
    </xf>
    <xf numFmtId="0" fontId="17" fillId="3" borderId="19" xfId="13" applyFont="1" applyFill="1" applyBorder="1" applyAlignment="1">
      <alignment horizontal="left" vertical="center" wrapText="1"/>
    </xf>
    <xf numFmtId="183" fontId="17" fillId="3" borderId="148" xfId="17"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150" xfId="17" applyNumberFormat="1" applyFont="1" applyFill="1" applyBorder="1" applyAlignment="1">
      <alignment horizontal="right" vertical="center" shrinkToFit="1"/>
    </xf>
    <xf numFmtId="183" fontId="17" fillId="3" borderId="151" xfId="17" applyNumberFormat="1" applyFont="1" applyFill="1" applyBorder="1" applyAlignment="1">
      <alignment horizontal="right" vertical="center" shrinkToFit="1"/>
    </xf>
    <xf numFmtId="184" fontId="17" fillId="3" borderId="97" xfId="17" applyNumberFormat="1" applyFont="1" applyFill="1" applyBorder="1" applyAlignment="1">
      <alignment horizontal="right" vertical="center" shrinkToFit="1"/>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183" fontId="17" fillId="3" borderId="68"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0" fontId="17" fillId="3" borderId="50" xfId="13" applyFont="1" applyFill="1" applyBorder="1" applyAlignment="1">
      <alignment horizontal="center" vertical="center"/>
    </xf>
    <xf numFmtId="185" fontId="17" fillId="3" borderId="5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0" xfId="13" applyFont="1" applyFill="1" applyAlignment="1">
      <alignment horizontal="center" vertical="center"/>
    </xf>
    <xf numFmtId="0" fontId="17" fillId="3" borderId="74" xfId="13" applyFont="1" applyFill="1" applyBorder="1" applyAlignment="1">
      <alignment horizontal="center" vertical="center"/>
    </xf>
    <xf numFmtId="184" fontId="17" fillId="3" borderId="158" xfId="17" applyNumberFormat="1" applyFont="1" applyFill="1" applyBorder="1" applyAlignment="1">
      <alignment horizontal="right" vertical="center" shrinkToFit="1"/>
    </xf>
    <xf numFmtId="184" fontId="17" fillId="3" borderId="75"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0" fontId="17" fillId="3" borderId="91" xfId="13" applyFont="1" applyFill="1" applyBorder="1" applyAlignment="1" applyProtection="1">
      <alignment horizontal="left" vertical="center" shrinkToFit="1"/>
      <protection locked="0"/>
    </xf>
    <xf numFmtId="184" fontId="17" fillId="3" borderId="27"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183" fontId="17" fillId="0" borderId="83" xfId="12" applyNumberFormat="1" applyFont="1" applyBorder="1" applyAlignment="1" applyProtection="1">
      <alignment horizontal="righ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58" xfId="13" applyFont="1" applyFill="1" applyBorder="1">
      <alignment vertical="center"/>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2"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183" fontId="17" fillId="0" borderId="90" xfId="12"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0" fontId="17" fillId="3" borderId="23"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20"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1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30" xfId="17" applyFont="1" applyFill="1" applyBorder="1" applyAlignment="1">
      <alignment horizontal="left" vertical="center" shrinkToFit="1"/>
    </xf>
    <xf numFmtId="0" fontId="17" fillId="3" borderId="42" xfId="17" applyFont="1" applyFill="1" applyBorder="1" applyAlignment="1">
      <alignment horizontal="left" vertical="center" shrinkToFit="1"/>
    </xf>
    <xf numFmtId="0" fontId="17" fillId="3" borderId="43" xfId="13" applyFont="1" applyFill="1" applyBorder="1">
      <alignment vertical="center"/>
    </xf>
    <xf numFmtId="0" fontId="17" fillId="3" borderId="23" xfId="17" applyFont="1" applyFill="1" applyBorder="1" applyAlignment="1">
      <alignment horizontal="left" vertical="center" shrinkToFit="1"/>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3" borderId="16" xfId="17" applyFont="1" applyFill="1" applyBorder="1" applyAlignment="1">
      <alignment horizontal="left" vertical="center" shrinkToFit="1"/>
    </xf>
    <xf numFmtId="0" fontId="17"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7"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7" fillId="3" borderId="166" xfId="17" applyNumberFormat="1" applyFont="1" applyFill="1" applyBorder="1" applyAlignment="1">
      <alignment horizontal="right" vertical="center" shrinkToFit="1"/>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0" fillId="3" borderId="64" xfId="13" applyFont="1" applyFill="1" applyBorder="1" applyAlignment="1">
      <alignment horizontal="center" vertical="center"/>
    </xf>
    <xf numFmtId="0" fontId="2" fillId="3" borderId="20" xfId="13" applyFont="1" applyFill="1" applyBorder="1">
      <alignment vertical="center"/>
    </xf>
    <xf numFmtId="184" fontId="17" fillId="3" borderId="68"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73"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0" fontId="17" fillId="0" borderId="167" xfId="12" applyFont="1" applyBorder="1" applyAlignment="1" applyProtection="1">
      <alignment horizontal="left" vertical="center" shrinkToFit="1"/>
      <protection locked="0"/>
    </xf>
    <xf numFmtId="0" fontId="17" fillId="0" borderId="123" xfId="12" applyFont="1" applyBorder="1" applyAlignment="1" applyProtection="1">
      <alignment horizontal="lef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52" xfId="13" applyFont="1" applyFill="1" applyBorder="1" applyAlignment="1" applyProtection="1">
      <alignment horizontal="left" vertical="center" shrinkToFit="1"/>
      <protection locked="0"/>
    </xf>
    <xf numFmtId="184" fontId="17" fillId="3" borderId="168"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23"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Border="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Border="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Border="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7" applyFont="1" applyFill="1" applyBorder="1" applyAlignment="1"/>
    <xf numFmtId="0" fontId="22" fillId="0" borderId="8"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61" xfId="7" applyFont="1" applyFill="1" applyBorder="1" applyAlignment="1">
      <alignment horizontal="center" vertical="center"/>
    </xf>
    <xf numFmtId="0" fontId="22" fillId="6" borderId="18" xfId="7" applyFont="1" applyFill="1" applyBorder="1" applyAlignment="1">
      <alignment horizontal="right" vertical="top"/>
    </xf>
    <xf numFmtId="0" fontId="22" fillId="0" borderId="19" xfId="7" applyFont="1" applyFill="1" applyBorder="1" applyAlignment="1" applyProtection="1">
      <alignment horizontal="left" vertical="center" wrapText="1"/>
    </xf>
    <xf numFmtId="0" fontId="22" fillId="0" borderId="23"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22" fillId="6" borderId="64" xfId="7" applyFont="1" applyFill="1" applyBorder="1" applyAlignment="1">
      <alignment horizontal="right" vertical="top"/>
    </xf>
    <xf numFmtId="0" fontId="22" fillId="0" borderId="53" xfId="7" applyFont="1" applyFill="1" applyBorder="1" applyAlignment="1" applyProtection="1">
      <alignment horizontal="left" vertical="center" wrapText="1"/>
    </xf>
    <xf numFmtId="0" fontId="22" fillId="0" borderId="54" xfId="7" applyFont="1" applyFill="1" applyBorder="1" applyAlignment="1" applyProtection="1">
      <alignment horizontal="left" vertical="center"/>
    </xf>
    <xf numFmtId="0" fontId="22" fillId="0" borderId="52" xfId="7" applyFont="1" applyFill="1" applyBorder="1" applyAlignment="1" applyProtection="1">
      <alignment horizontal="left" vertical="center"/>
    </xf>
    <xf numFmtId="0" fontId="22" fillId="6" borderId="1" xfId="7" applyFont="1" applyFill="1" applyBorder="1" applyAlignment="1">
      <alignment horizontal="center" vertical="center"/>
    </xf>
    <xf numFmtId="185" fontId="22" fillId="0" borderId="1" xfId="7" applyNumberFormat="1" applyFont="1" applyFill="1" applyBorder="1" applyAlignment="1" applyProtection="1">
      <alignment horizontal="right" vertical="center" shrinkToFit="1"/>
    </xf>
    <xf numFmtId="185" fontId="22" fillId="0" borderId="4" xfId="7" applyNumberFormat="1" applyFont="1" applyFill="1" applyBorder="1" applyAlignment="1" applyProtection="1">
      <alignment horizontal="right" vertical="center" shrinkToFit="1"/>
    </xf>
    <xf numFmtId="185" fontId="22" fillId="0" borderId="79" xfId="7" applyNumberFormat="1" applyFont="1" applyFill="1" applyBorder="1" applyAlignment="1" applyProtection="1">
      <alignment horizontal="right" vertical="center" shrinkToFit="1"/>
    </xf>
    <xf numFmtId="0" fontId="22" fillId="6" borderId="24" xfId="7" applyFont="1" applyFill="1" applyBorder="1" applyAlignment="1">
      <alignment horizontal="center" vertical="center"/>
    </xf>
    <xf numFmtId="185" fontId="22" fillId="0" borderId="24" xfId="7" applyNumberFormat="1" applyFont="1" applyFill="1" applyBorder="1" applyAlignment="1" applyProtection="1">
      <alignment horizontal="right" vertical="center" shrinkToFit="1"/>
    </xf>
    <xf numFmtId="185" fontId="22" fillId="0" borderId="27" xfId="7" applyNumberFormat="1" applyFont="1" applyFill="1" applyBorder="1" applyAlignment="1" applyProtection="1">
      <alignment horizontal="right" vertical="center" shrinkToFit="1"/>
    </xf>
    <xf numFmtId="185" fontId="22" fillId="0" borderId="182" xfId="7" applyNumberFormat="1" applyFont="1" applyFill="1" applyBorder="1" applyAlignment="1" applyProtection="1">
      <alignment horizontal="right" vertical="center" shrinkToFit="1"/>
    </xf>
    <xf numFmtId="0" fontId="23" fillId="0" borderId="0" xfId="7" applyFont="1" applyAlignment="1">
      <alignment horizontal="right" vertical="center"/>
    </xf>
    <xf numFmtId="0" fontId="22" fillId="6" borderId="55" xfId="7" applyFont="1" applyFill="1" applyBorder="1" applyAlignment="1">
      <alignment horizontal="center" vertical="center"/>
    </xf>
    <xf numFmtId="185" fontId="22" fillId="0" borderId="45" xfId="7" applyNumberFormat="1" applyFont="1" applyFill="1" applyBorder="1" applyAlignment="1" applyProtection="1">
      <alignment horizontal="right" vertical="center" shrinkToFit="1"/>
    </xf>
    <xf numFmtId="185" fontId="22" fillId="0" borderId="48" xfId="7" applyNumberFormat="1" applyFont="1" applyFill="1" applyBorder="1" applyAlignment="1" applyProtection="1">
      <alignment horizontal="right" vertical="center" shrinkToFit="1"/>
    </xf>
    <xf numFmtId="185" fontId="22" fillId="0" borderId="62" xfId="7"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9" applyFont="1" applyFill="1" applyBorder="1" applyAlignment="1"/>
    <xf numFmtId="0" fontId="24" fillId="0" borderId="7" xfId="9" applyFont="1" applyFill="1" applyBorder="1" applyAlignment="1">
      <alignment vertical="center" wrapText="1"/>
    </xf>
    <xf numFmtId="0" fontId="24" fillId="0" borderId="8" xfId="9" applyFont="1" applyFill="1" applyBorder="1" applyAlignment="1">
      <alignment vertical="center" wrapText="1"/>
    </xf>
    <xf numFmtId="0" fontId="24" fillId="0" borderId="56" xfId="9" applyFont="1" applyFill="1" applyBorder="1" applyAlignment="1">
      <alignment vertical="center" wrapText="1"/>
    </xf>
    <xf numFmtId="0" fontId="24" fillId="0" borderId="57" xfId="9" applyFont="1" applyFill="1" applyBorder="1" applyAlignment="1">
      <alignment vertical="center" wrapText="1"/>
    </xf>
    <xf numFmtId="0" fontId="24" fillId="0" borderId="61" xfId="9" applyFont="1" applyFill="1" applyBorder="1" applyAlignment="1">
      <alignment vertical="center"/>
    </xf>
    <xf numFmtId="0" fontId="24" fillId="0" borderId="0" xfId="9" applyFont="1" applyAlignment="1"/>
    <xf numFmtId="0" fontId="25" fillId="0" borderId="0" xfId="9" applyFont="1" applyAlignment="1"/>
    <xf numFmtId="0" fontId="25" fillId="8" borderId="6" xfId="9" applyFont="1" applyFill="1" applyBorder="1" applyAlignment="1"/>
    <xf numFmtId="0" fontId="25" fillId="0" borderId="183"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79" xfId="9" applyFont="1" applyBorder="1" applyAlignment="1">
      <alignment horizontal="center" vertical="center" wrapText="1"/>
    </xf>
    <xf numFmtId="0" fontId="26" fillId="0" borderId="0" xfId="9" applyFont="1" applyAlignment="1">
      <alignment horizontal="center" vertical="center" wrapText="1"/>
    </xf>
    <xf numFmtId="0" fontId="26" fillId="0" borderId="0" xfId="9" applyFont="1" applyAlignment="1">
      <alignment vertical="center" wrapText="1"/>
    </xf>
    <xf numFmtId="0" fontId="24" fillId="6" borderId="18" xfId="9" applyFont="1" applyFill="1" applyBorder="1" applyAlignment="1"/>
    <xf numFmtId="0" fontId="24" fillId="0" borderId="13" xfId="9" applyFont="1" applyFill="1" applyBorder="1" applyAlignment="1">
      <alignment vertical="center" wrapText="1"/>
    </xf>
    <xf numFmtId="0" fontId="24" fillId="0" borderId="14" xfId="9" applyFont="1" applyFill="1" applyBorder="1" applyAlignment="1">
      <alignment vertical="center" wrapText="1"/>
    </xf>
    <xf numFmtId="0" fontId="24" fillId="0" borderId="15" xfId="9" applyFont="1" applyFill="1" applyBorder="1" applyAlignment="1">
      <alignment vertical="center" wrapText="1"/>
    </xf>
    <xf numFmtId="0" fontId="24" fillId="0" borderId="37" xfId="9" applyFont="1" applyFill="1" applyBorder="1" applyAlignment="1">
      <alignment vertical="center" wrapText="1"/>
    </xf>
    <xf numFmtId="0" fontId="24" fillId="0" borderId="38" xfId="9" applyFont="1" applyFill="1" applyBorder="1" applyAlignment="1">
      <alignment vertical="center"/>
    </xf>
    <xf numFmtId="0" fontId="25" fillId="0" borderId="0" xfId="9" applyFont="1">
      <alignment vertical="center"/>
    </xf>
    <xf numFmtId="0" fontId="25" fillId="8" borderId="18" xfId="9" applyFont="1" applyFill="1" applyBorder="1" applyAlignment="1"/>
    <xf numFmtId="0" fontId="25" fillId="0" borderId="185" xfId="9" applyFont="1" applyBorder="1" applyAlignment="1">
      <alignment horizontal="center" vertical="center" wrapText="1"/>
    </xf>
    <xf numFmtId="0" fontId="25" fillId="0" borderId="25" xfId="9" applyFont="1" applyBorder="1" applyAlignment="1">
      <alignment horizontal="center" vertical="center" wrapText="1"/>
    </xf>
    <xf numFmtId="0" fontId="25" fillId="0" borderId="182" xfId="9" applyFont="1" applyBorder="1" applyAlignment="1">
      <alignment horizontal="center" vertical="center" wrapText="1"/>
    </xf>
    <xf numFmtId="0" fontId="24" fillId="0" borderId="31" xfId="9" applyFont="1" applyFill="1" applyBorder="1" applyAlignment="1">
      <alignment vertical="center" wrapText="1"/>
    </xf>
    <xf numFmtId="0" fontId="24" fillId="0" borderId="32" xfId="9" applyFont="1" applyFill="1" applyBorder="1" applyAlignment="1">
      <alignment vertical="center"/>
    </xf>
    <xf numFmtId="0" fontId="24" fillId="0" borderId="30" xfId="9" applyFont="1" applyFill="1" applyBorder="1" applyAlignment="1">
      <alignment vertical="center"/>
    </xf>
    <xf numFmtId="0" fontId="24" fillId="0" borderId="33" xfId="9" applyFont="1" applyFill="1" applyBorder="1" applyAlignment="1">
      <alignment vertical="center"/>
    </xf>
    <xf numFmtId="0" fontId="27" fillId="0" borderId="39" xfId="9" applyFont="1" applyBorder="1">
      <alignment vertical="center"/>
    </xf>
    <xf numFmtId="0" fontId="25" fillId="0" borderId="32" xfId="9" applyFont="1" applyBorder="1">
      <alignment vertical="center"/>
    </xf>
    <xf numFmtId="0" fontId="25" fillId="0" borderId="33" xfId="9" applyFont="1" applyBorder="1">
      <alignment vertical="center"/>
    </xf>
    <xf numFmtId="0" fontId="25" fillId="0" borderId="0" xfId="9" applyFont="1" applyAlignment="1">
      <alignment vertical="top"/>
    </xf>
    <xf numFmtId="0" fontId="24" fillId="6" borderId="18" xfId="9" applyFont="1" applyFill="1" applyBorder="1" applyAlignment="1">
      <alignment horizontal="right" vertical="center"/>
    </xf>
    <xf numFmtId="0" fontId="24" fillId="0" borderId="22" xfId="9" applyFont="1" applyFill="1" applyBorder="1" applyAlignment="1">
      <alignment vertical="center"/>
    </xf>
    <xf numFmtId="0" fontId="24" fillId="0" borderId="35" xfId="9" applyFont="1" applyFill="1" applyBorder="1" applyAlignment="1">
      <alignment vertical="center"/>
    </xf>
    <xf numFmtId="0" fontId="24" fillId="0" borderId="36" xfId="9" applyFont="1" applyFill="1" applyBorder="1" applyAlignment="1">
      <alignment vertical="center"/>
    </xf>
    <xf numFmtId="0" fontId="25" fillId="8" borderId="18" xfId="9" applyFont="1" applyFill="1" applyBorder="1" applyAlignment="1">
      <alignment horizontal="right" vertical="center"/>
    </xf>
    <xf numFmtId="0" fontId="27" fillId="0" borderId="22" xfId="9" applyFont="1" applyBorder="1">
      <alignment vertical="center"/>
    </xf>
    <xf numFmtId="0" fontId="25" fillId="0" borderId="35" xfId="9" applyFont="1" applyBorder="1">
      <alignment vertical="center"/>
    </xf>
    <xf numFmtId="0" fontId="25" fillId="0" borderId="36" xfId="9" applyFont="1" applyBorder="1">
      <alignment vertical="center"/>
    </xf>
    <xf numFmtId="0" fontId="28" fillId="0" borderId="0" xfId="9" applyFont="1">
      <alignment vertical="center"/>
    </xf>
    <xf numFmtId="0" fontId="24" fillId="6" borderId="64" xfId="9" applyFont="1" applyFill="1" applyBorder="1" applyAlignment="1">
      <alignment horizontal="right" vertical="top"/>
    </xf>
    <xf numFmtId="0" fontId="24" fillId="0" borderId="50" xfId="9" applyFont="1" applyFill="1" applyBorder="1" applyAlignment="1">
      <alignment vertical="center"/>
    </xf>
    <xf numFmtId="0" fontId="24" fillId="0" borderId="51" xfId="9" applyFont="1" applyFill="1" applyBorder="1" applyAlignment="1">
      <alignment vertical="center"/>
    </xf>
    <xf numFmtId="0" fontId="24" fillId="0" borderId="52" xfId="9" applyFont="1" applyFill="1" applyBorder="1" applyAlignment="1">
      <alignment vertical="center"/>
    </xf>
    <xf numFmtId="0" fontId="25" fillId="8" borderId="64" xfId="9" applyFont="1" applyFill="1" applyBorder="1" applyAlignment="1">
      <alignment horizontal="right" vertical="top"/>
    </xf>
    <xf numFmtId="0" fontId="27" fillId="0" borderId="41" xfId="9" applyFont="1" applyBorder="1">
      <alignment vertical="center"/>
    </xf>
    <xf numFmtId="0" fontId="25" fillId="0" borderId="51" xfId="9" applyFont="1" applyBorder="1">
      <alignment vertical="center"/>
    </xf>
    <xf numFmtId="0" fontId="25" fillId="0" borderId="38" xfId="9" applyFont="1" applyBorder="1">
      <alignment vertical="center"/>
    </xf>
    <xf numFmtId="0" fontId="24" fillId="6" borderId="13" xfId="9" applyFont="1" applyFill="1" applyBorder="1" applyAlignment="1">
      <alignment horizontal="center" vertical="center"/>
    </xf>
    <xf numFmtId="183" fontId="24" fillId="0" borderId="183" xfId="9" applyNumberFormat="1" applyFont="1" applyFill="1" applyBorder="1" applyAlignment="1" applyProtection="1">
      <alignment horizontal="right" vertical="center" shrinkToFit="1"/>
    </xf>
    <xf numFmtId="183" fontId="24" fillId="0" borderId="184" xfId="9" applyNumberFormat="1" applyFont="1" applyFill="1" applyBorder="1" applyAlignment="1" applyProtection="1">
      <alignment horizontal="right" vertical="center" shrinkToFit="1"/>
    </xf>
    <xf numFmtId="183" fontId="24" fillId="0" borderId="79" xfId="9" applyNumberFormat="1" applyFont="1" applyFill="1" applyBorder="1" applyAlignment="1" applyProtection="1">
      <alignment horizontal="right" vertical="center" shrinkToFit="1"/>
    </xf>
    <xf numFmtId="183" fontId="25" fillId="0" borderId="0" xfId="9" applyNumberFormat="1" applyFont="1" applyAlignment="1">
      <alignment horizontal="right" vertical="center" shrinkToFit="1"/>
    </xf>
    <xf numFmtId="0" fontId="25" fillId="8" borderId="13" xfId="9" applyFont="1" applyFill="1" applyBorder="1" applyAlignment="1">
      <alignment horizontal="center" vertical="center"/>
    </xf>
    <xf numFmtId="183" fontId="25" fillId="0" borderId="183" xfId="9" applyNumberFormat="1" applyFont="1" applyBorder="1" applyAlignment="1" applyProtection="1">
      <alignment horizontal="right" vertical="center" shrinkToFit="1"/>
      <protection locked="0"/>
    </xf>
    <xf numFmtId="183" fontId="25" fillId="0" borderId="2" xfId="9" applyNumberFormat="1" applyFont="1" applyBorder="1" applyAlignment="1" applyProtection="1">
      <alignment horizontal="right" vertical="center" shrinkToFit="1"/>
      <protection locked="0"/>
    </xf>
    <xf numFmtId="183" fontId="25" fillId="0" borderId="79" xfId="9" applyNumberFormat="1" applyFont="1" applyBorder="1" applyAlignment="1" applyProtection="1">
      <alignment horizontal="right" vertical="center" shrinkToFit="1"/>
      <protection locked="0"/>
    </xf>
    <xf numFmtId="0" fontId="24" fillId="6" borderId="24" xfId="9" applyFont="1" applyFill="1" applyBorder="1" applyAlignment="1">
      <alignment horizontal="center" vertical="center"/>
    </xf>
    <xf numFmtId="183" fontId="24" fillId="0" borderId="185" xfId="9" applyNumberFormat="1" applyFont="1" applyFill="1" applyBorder="1" applyAlignment="1" applyProtection="1">
      <alignment horizontal="right" vertical="center" shrinkToFit="1"/>
    </xf>
    <xf numFmtId="183" fontId="24" fillId="0" borderId="74" xfId="9" applyNumberFormat="1" applyFont="1" applyFill="1" applyBorder="1" applyAlignment="1" applyProtection="1">
      <alignment horizontal="right" vertical="center" shrinkToFit="1"/>
    </xf>
    <xf numFmtId="183" fontId="24" fillId="0" borderId="182" xfId="9" applyNumberFormat="1" applyFont="1" applyFill="1" applyBorder="1" applyAlignment="1" applyProtection="1">
      <alignment horizontal="right" vertical="center" shrinkToFit="1"/>
    </xf>
    <xf numFmtId="0" fontId="25" fillId="8" borderId="24" xfId="9" applyFont="1" applyFill="1" applyBorder="1" applyAlignment="1">
      <alignment horizontal="center" vertical="center"/>
    </xf>
    <xf numFmtId="183" fontId="25" fillId="0" borderId="185" xfId="9" applyNumberFormat="1" applyFont="1" applyBorder="1" applyAlignment="1" applyProtection="1">
      <alignment horizontal="right" vertical="center" shrinkToFit="1"/>
      <protection locked="0"/>
    </xf>
    <xf numFmtId="183" fontId="25" fillId="0" borderId="25" xfId="9" applyNumberFormat="1" applyFont="1" applyBorder="1" applyAlignment="1" applyProtection="1">
      <alignment horizontal="right" vertical="center" shrinkToFit="1"/>
      <protection locked="0"/>
    </xf>
    <xf numFmtId="183" fontId="25" fillId="0" borderId="182" xfId="9" applyNumberFormat="1" applyFont="1" applyBorder="1" applyAlignment="1" applyProtection="1">
      <alignment horizontal="right" vertical="center" shrinkToFit="1"/>
      <protection locked="0"/>
    </xf>
    <xf numFmtId="0" fontId="23" fillId="0" borderId="0" xfId="9" applyFont="1" applyAlignment="1">
      <alignment horizontal="center" vertical="center"/>
    </xf>
    <xf numFmtId="0" fontId="24" fillId="6" borderId="55" xfId="9" applyFont="1" applyFill="1" applyBorder="1" applyAlignment="1">
      <alignment horizontal="center" vertical="center"/>
    </xf>
    <xf numFmtId="183" fontId="24" fillId="0" borderId="186" xfId="9" applyNumberFormat="1" applyFont="1" applyFill="1" applyBorder="1" applyAlignment="1" applyProtection="1">
      <alignment horizontal="right" vertical="center" shrinkToFit="1"/>
    </xf>
    <xf numFmtId="183" fontId="24" fillId="0" borderId="187" xfId="9" applyNumberFormat="1" applyFont="1" applyFill="1" applyBorder="1" applyAlignment="1" applyProtection="1">
      <alignment horizontal="right" vertical="center" shrinkToFit="1"/>
    </xf>
    <xf numFmtId="183" fontId="24"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5" fillId="8" borderId="55" xfId="9" applyFont="1" applyFill="1" applyBorder="1" applyAlignment="1">
      <alignment horizontal="center" vertical="center"/>
    </xf>
    <xf numFmtId="183" fontId="25" fillId="0" borderId="186" xfId="9" applyNumberFormat="1" applyFont="1" applyBorder="1" applyAlignment="1" applyProtection="1">
      <alignment horizontal="right" vertical="center" shrinkToFit="1"/>
      <protection locked="0"/>
    </xf>
    <xf numFmtId="183" fontId="25" fillId="0" borderId="46" xfId="9" applyNumberFormat="1" applyFont="1" applyBorder="1" applyAlignment="1" applyProtection="1">
      <alignment horizontal="right" vertical="center" shrinkToFit="1"/>
      <protection locked="0"/>
    </xf>
    <xf numFmtId="183" fontId="25" fillId="0" borderId="62" xfId="9" applyNumberFormat="1" applyFont="1" applyBorder="1" applyAlignment="1" applyProtection="1">
      <alignment horizontal="right" vertical="center" shrinkToFit="1"/>
      <protection locked="0"/>
    </xf>
    <xf numFmtId="0" fontId="24" fillId="0" borderId="12" xfId="8" applyFont="1" applyFill="1" applyBorder="1" applyAlignment="1">
      <alignment vertical="center" wrapText="1"/>
    </xf>
    <xf numFmtId="0" fontId="24" fillId="0" borderId="0" xfId="8" applyFont="1" applyFill="1" applyBorder="1" applyAlignment="1"/>
    <xf numFmtId="0" fontId="24" fillId="0" borderId="16" xfId="8" applyFont="1" applyFill="1" applyBorder="1" applyAlignment="1">
      <alignment vertical="center" wrapText="1"/>
    </xf>
    <xf numFmtId="0" fontId="24" fillId="0" borderId="26" xfId="8" applyFont="1" applyFill="1" applyBorder="1" applyAlignment="1">
      <alignment vertical="center"/>
    </xf>
    <xf numFmtId="0" fontId="24" fillId="0" borderId="32" xfId="8" applyFont="1" applyFill="1" applyBorder="1" applyAlignment="1">
      <alignment vertical="center" wrapText="1"/>
    </xf>
    <xf numFmtId="0" fontId="24" fillId="0" borderId="22" xfId="8" applyFont="1" applyFill="1" applyBorder="1" applyAlignment="1">
      <alignment horizontal="left" vertical="center"/>
    </xf>
    <xf numFmtId="0" fontId="24" fillId="0" borderId="35" xfId="8" applyFont="1" applyFill="1" applyBorder="1" applyAlignment="1">
      <alignment horizontal="left" vertical="center"/>
    </xf>
    <xf numFmtId="0" fontId="24" fillId="0" borderId="32" xfId="8" applyFont="1" applyFill="1" applyBorder="1" applyAlignment="1">
      <alignment horizontal="center" vertical="center" shrinkToFit="1"/>
    </xf>
    <xf numFmtId="0" fontId="24" fillId="0" borderId="36" xfId="8" applyFont="1" applyFill="1" applyBorder="1" applyAlignment="1">
      <alignment horizontal="left" vertical="center"/>
    </xf>
    <xf numFmtId="0" fontId="24" fillId="0" borderId="0" xfId="8" applyFont="1" applyFill="1" applyBorder="1" applyAlignment="1">
      <alignment horizontal="left" vertical="center"/>
    </xf>
    <xf numFmtId="0" fontId="24" fillId="0" borderId="35" xfId="8" applyFont="1" applyFill="1" applyBorder="1" applyAlignment="1">
      <alignment horizontal="center" vertical="center" shrinkToFit="1"/>
    </xf>
    <xf numFmtId="0" fontId="24" fillId="0" borderId="50" xfId="8" applyFont="1" applyFill="1" applyBorder="1" applyAlignment="1">
      <alignment horizontal="left" vertical="center"/>
    </xf>
    <xf numFmtId="0" fontId="24" fillId="0" borderId="51" xfId="8" applyFont="1" applyFill="1" applyBorder="1" applyAlignment="1">
      <alignment horizontal="left" vertical="center"/>
    </xf>
    <xf numFmtId="0" fontId="24" fillId="0" borderId="51" xfId="8" applyFont="1" applyFill="1" applyBorder="1" applyAlignment="1">
      <alignment horizontal="center" vertical="center" shrinkToFit="1"/>
    </xf>
    <xf numFmtId="0" fontId="24" fillId="0" borderId="52" xfId="8" applyFont="1" applyFill="1" applyBorder="1" applyAlignment="1">
      <alignment horizontal="left"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4" fillId="0" borderId="0" xfId="8" applyNumberFormat="1" applyFont="1" applyFill="1" applyBorder="1" applyAlignment="1" applyProtection="1">
      <alignment horizontal="right"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4" fillId="6" borderId="4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3"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18287</c:v>
                </c:pt>
                <c:pt idx="1">
                  <c:v>24402</c:v>
                </c:pt>
                <c:pt idx="2">
                  <c:v>32541</c:v>
                </c:pt>
                <c:pt idx="3">
                  <c:v>36434</c:v>
                </c:pt>
                <c:pt idx="4">
                  <c:v>39900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3524320097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1.91</c:v>
                </c:pt>
                <c:pt idx="1">
                  <c:v>3.66</c:v>
                </c:pt>
                <c:pt idx="2">
                  <c:v>3.43</c:v>
                </c:pt>
                <c:pt idx="3">
                  <c:v>9.92</c:v>
                </c:pt>
                <c:pt idx="4">
                  <c:v>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10.119999999999999</c:v>
                </c:pt>
                <c:pt idx="1">
                  <c:v>8.1199999999999992</c:v>
                </c:pt>
                <c:pt idx="2">
                  <c:v>9.65</c:v>
                </c:pt>
                <c:pt idx="3">
                  <c:v>10.19</c:v>
                </c:pt>
                <c:pt idx="4">
                  <c:v>11.62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-1.34</c:v>
                </c:pt>
                <c:pt idx="1">
                  <c:v>-0.24</c:v>
                </c:pt>
                <c:pt idx="2">
                  <c:v>1.63</c:v>
                </c:pt>
                <c:pt idx="3">
                  <c:v>7.5</c:v>
                </c:pt>
                <c:pt idx="4">
                  <c:v>-1.43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0.85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0.19</c:v>
                </c:pt>
                <c:pt idx="4">
                  <c:v>#N/A</c:v>
                </c:pt>
                <c:pt idx="5">
                  <c:v>0.13</c:v>
                </c:pt>
                <c:pt idx="6">
                  <c:v>#N/A</c:v>
                </c:pt>
                <c:pt idx="7">
                  <c:v>0.11</c:v>
                </c:pt>
                <c:pt idx="8">
                  <c:v>#N/A</c:v>
                </c:pt>
                <c:pt idx="9">
                  <c:v>0.14000000000000001</c:v>
                </c:pt>
              </c:numCache>
            </c:numRef>
          </c:val>
        </c:ser>
        <c:ser>
          <c:idx val="5"/>
          <c:order val="5"/>
          <c:tx>
            <c:strRef>
              <c:f>データシート!$A$32</c:f>
              <c:strCache>
                <c:ptCount val="1"/>
                <c:pt idx="0">
                  <c:v>秋多都市計画事業武蔵引田駅北口土地区画整理事業特別会計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0.3</c:v>
                </c:pt>
                <c:pt idx="4">
                  <c:v>#N/A</c:v>
                </c:pt>
                <c:pt idx="5">
                  <c:v>0</c:v>
                </c:pt>
                <c:pt idx="6">
                  <c:v>#N/A</c:v>
                </c:pt>
                <c:pt idx="7">
                  <c:v>4.e-002</c:v>
                </c:pt>
                <c:pt idx="8">
                  <c:v>#N/A</c:v>
                </c:pt>
                <c:pt idx="9">
                  <c:v>0.31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1.1200000000000001</c:v>
                </c:pt>
                <c:pt idx="6">
                  <c:v>#N/A</c:v>
                </c:pt>
                <c:pt idx="7">
                  <c:v>1.06</c:v>
                </c:pt>
                <c:pt idx="8">
                  <c:v>#N/A</c:v>
                </c:pt>
                <c:pt idx="9">
                  <c:v>0.66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0.35</c:v>
                </c:pt>
                <c:pt idx="4">
                  <c:v>#N/A</c:v>
                </c:pt>
                <c:pt idx="5">
                  <c:v>0.99</c:v>
                </c:pt>
                <c:pt idx="6">
                  <c:v>#N/A</c:v>
                </c:pt>
                <c:pt idx="7">
                  <c:v>0.82</c:v>
                </c:pt>
                <c:pt idx="8">
                  <c:v>#N/A</c:v>
                </c:pt>
                <c:pt idx="9">
                  <c:v>0.71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0.27</c:v>
                </c:pt>
                <c:pt idx="2">
                  <c:v>#N/A</c:v>
                </c:pt>
                <c:pt idx="3">
                  <c:v>0.16</c:v>
                </c:pt>
                <c:pt idx="4">
                  <c:v>#N/A</c:v>
                </c:pt>
                <c:pt idx="5">
                  <c:v>1.18</c:v>
                </c:pt>
                <c:pt idx="6">
                  <c:v>#N/A</c:v>
                </c:pt>
                <c:pt idx="7">
                  <c:v>1.72</c:v>
                </c:pt>
                <c:pt idx="8">
                  <c:v>#N/A</c:v>
                </c:pt>
                <c:pt idx="9">
                  <c:v>1.31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c:v>
                </c:pt>
                <c:pt idx="2">
                  <c:v>#N/A</c:v>
                </c:pt>
                <c:pt idx="3">
                  <c:v>3.34</c:v>
                </c:pt>
                <c:pt idx="4">
                  <c:v>#N/A</c:v>
                </c:pt>
                <c:pt idx="5">
                  <c:v>3.42</c:v>
                </c:pt>
                <c:pt idx="6">
                  <c:v>#N/A</c:v>
                </c:pt>
                <c:pt idx="7">
                  <c:v>9.8699999999999992</c:v>
                </c:pt>
                <c:pt idx="8">
                  <c:v>#N/A</c:v>
                </c:pt>
                <c:pt idx="9">
                  <c:v>7.07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3252</c:v>
                </c:pt>
                <c:pt idx="5">
                  <c:v>3196</c:v>
                </c:pt>
                <c:pt idx="8">
                  <c:v>3056</c:v>
                </c:pt>
                <c:pt idx="11">
                  <c:v>2851</c:v>
                </c:pt>
                <c:pt idx="14">
                  <c:v>2803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637</c:v>
                </c:pt>
                <c:pt idx="3">
                  <c:v>583</c:v>
                </c:pt>
                <c:pt idx="6">
                  <c:v>585</c:v>
                </c:pt>
                <c:pt idx="9">
                  <c:v>634</c:v>
                </c:pt>
                <c:pt idx="12">
                  <c:v>668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1144</c:v>
                </c:pt>
                <c:pt idx="3">
                  <c:v>1167</c:v>
                </c:pt>
                <c:pt idx="6">
                  <c:v>891</c:v>
                </c:pt>
                <c:pt idx="9">
                  <c:v>668</c:v>
                </c:pt>
                <c:pt idx="12">
                  <c:v>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2636</c:v>
                </c:pt>
                <c:pt idx="3">
                  <c:v>2495</c:v>
                </c:pt>
                <c:pt idx="6">
                  <c:v>2417</c:v>
                </c:pt>
                <c:pt idx="9">
                  <c:v>2316</c:v>
                </c:pt>
                <c:pt idx="12">
                  <c:v>2137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1165</c:v>
                </c:pt>
                <c:pt idx="2">
                  <c:v>#N/A</c:v>
                </c:pt>
                <c:pt idx="3">
                  <c:v>#N/A</c:v>
                </c:pt>
                <c:pt idx="4">
                  <c:v>1049</c:v>
                </c:pt>
                <c:pt idx="5">
                  <c:v>#N/A</c:v>
                </c:pt>
                <c:pt idx="6">
                  <c:v>#N/A</c:v>
                </c:pt>
                <c:pt idx="7">
                  <c:v>837</c:v>
                </c:pt>
                <c:pt idx="8">
                  <c:v>#N/A</c:v>
                </c:pt>
                <c:pt idx="9">
                  <c:v>#N/A</c:v>
                </c:pt>
                <c:pt idx="10">
                  <c:v>767</c:v>
                </c:pt>
                <c:pt idx="11">
                  <c:v>#N/A</c:v>
                </c:pt>
                <c:pt idx="12">
                  <c:v>#N/A</c:v>
                </c:pt>
                <c:pt idx="13">
                  <c:v>603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30356</c:v>
                </c:pt>
                <c:pt idx="5">
                  <c:v>29900</c:v>
                </c:pt>
                <c:pt idx="8">
                  <c:v>29405</c:v>
                </c:pt>
                <c:pt idx="11">
                  <c:v>28906</c:v>
                </c:pt>
                <c:pt idx="14">
                  <c:v>27448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7865</c:v>
                </c:pt>
                <c:pt idx="5">
                  <c:v>7705</c:v>
                </c:pt>
                <c:pt idx="8">
                  <c:v>7451</c:v>
                </c:pt>
                <c:pt idx="11">
                  <c:v>7226</c:v>
                </c:pt>
                <c:pt idx="14">
                  <c:v>6800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4329</c:v>
                </c:pt>
                <c:pt idx="5">
                  <c:v>3891</c:v>
                </c:pt>
                <c:pt idx="8">
                  <c:v>3876</c:v>
                </c:pt>
                <c:pt idx="11">
                  <c:v>4361</c:v>
                </c:pt>
                <c:pt idx="14">
                  <c:v>4888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4145</c:v>
                </c:pt>
                <c:pt idx="3">
                  <c:v>4103</c:v>
                </c:pt>
                <c:pt idx="6">
                  <c:v>4013</c:v>
                </c:pt>
                <c:pt idx="9">
                  <c:v>3966</c:v>
                </c:pt>
                <c:pt idx="12">
                  <c:v>3942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6954</c:v>
                </c:pt>
                <c:pt idx="3">
                  <c:v>6707</c:v>
                </c:pt>
                <c:pt idx="6">
                  <c:v>6388</c:v>
                </c:pt>
                <c:pt idx="9">
                  <c:v>6263</c:v>
                </c:pt>
                <c:pt idx="12">
                  <c:v>5782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12570</c:v>
                </c:pt>
                <c:pt idx="3">
                  <c:v>12059</c:v>
                </c:pt>
                <c:pt idx="6">
                  <c:v>10957</c:v>
                </c:pt>
                <c:pt idx="9">
                  <c:v>9218</c:v>
                </c:pt>
                <c:pt idx="12">
                  <c:v>7235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25257</c:v>
                </c:pt>
                <c:pt idx="3">
                  <c:v>24876</c:v>
                </c:pt>
                <c:pt idx="6">
                  <c:v>25381</c:v>
                </c:pt>
                <c:pt idx="9">
                  <c:v>26137</c:v>
                </c:pt>
                <c:pt idx="12">
                  <c:v>25526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6376</c:v>
                </c:pt>
                <c:pt idx="2">
                  <c:v>#N/A</c:v>
                </c:pt>
                <c:pt idx="3">
                  <c:v>#N/A</c:v>
                </c:pt>
                <c:pt idx="4">
                  <c:v>6250</c:v>
                </c:pt>
                <c:pt idx="5">
                  <c:v>#N/A</c:v>
                </c:pt>
                <c:pt idx="6">
                  <c:v>#N/A</c:v>
                </c:pt>
                <c:pt idx="7">
                  <c:v>6007</c:v>
                </c:pt>
                <c:pt idx="8">
                  <c:v>#N/A</c:v>
                </c:pt>
                <c:pt idx="9">
                  <c:v>#N/A</c:v>
                </c:pt>
                <c:pt idx="10">
                  <c:v>5090</c:v>
                </c:pt>
                <c:pt idx="11">
                  <c:v>#N/A</c:v>
                </c:pt>
                <c:pt idx="12">
                  <c:v>#N/A</c:v>
                </c:pt>
                <c:pt idx="13">
                  <c:v>3350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1645</c:v>
                </c:pt>
                <c:pt idx="1">
                  <c:v>1802</c:v>
                </c:pt>
                <c:pt idx="2">
                  <c:v>2021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375</c:v>
                </c:pt>
                <c:pt idx="2">
                  <c:v>375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1791</c:v>
                </c:pt>
                <c:pt idx="1">
                  <c:v>1522</c:v>
                </c:pt>
                <c:pt idx="2">
                  <c:v>1741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032500" y="4591050"/>
          <a:ext cx="28765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83220" y="5886450"/>
          <a:ext cx="12001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49605" y="411480"/>
          <a:ext cx="1118933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7815560" y="398780"/>
          <a:ext cx="346011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7840960" y="424180"/>
          <a:ext cx="341566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7866360" y="449580"/>
          <a:ext cx="338328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343505" y="398780"/>
          <a:ext cx="23634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368905" y="424180"/>
          <a:ext cx="23190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394305" y="449580"/>
          <a:ext cx="22618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184785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39140" y="1179830"/>
          <a:ext cx="850011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53440" y="1211580"/>
          <a:ext cx="122364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184785</xdr:colOff>
      <xdr:row>7</xdr:row>
      <xdr:rowOff>38100</xdr:rowOff>
    </xdr:from>
    <xdr:to xmlns:xdr="http://schemas.openxmlformats.org/drawingml/2006/spreadsheetDrawing">
      <xdr:col>16</xdr:col>
      <xdr:colOff>184785</xdr:colOff>
      <xdr:row>17</xdr:row>
      <xdr:rowOff>38100</xdr:rowOff>
    </xdr:to>
    <xdr:sp macro="" textlink="">
      <xdr:nvSpPr>
        <xdr:cNvPr id="11" name="正方形/長方形 10"/>
        <xdr:cNvSpPr/>
      </xdr:nvSpPr>
      <xdr:spPr>
        <a:xfrm>
          <a:off x="2032635" y="1211580"/>
          <a:ext cx="110871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198495" y="1211580"/>
          <a:ext cx="135064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549140" y="1230630"/>
          <a:ext cx="17843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333490" y="1230630"/>
          <a:ext cx="112141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518400" y="1230630"/>
          <a:ext cx="56070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549140" y="2049780"/>
          <a:ext cx="17843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184785</xdr:colOff>
      <xdr:row>15</xdr:row>
      <xdr:rowOff>158750</xdr:rowOff>
    </xdr:to>
    <xdr:sp macro="" textlink="">
      <xdr:nvSpPr>
        <xdr:cNvPr id="17" name="正方形/長方形 16"/>
        <xdr:cNvSpPr/>
      </xdr:nvSpPr>
      <xdr:spPr>
        <a:xfrm>
          <a:off x="6396990" y="2049780"/>
          <a:ext cx="302704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455785" y="1179830"/>
          <a:ext cx="126174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665970" y="124333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665970" y="150622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665970" y="1828800"/>
          <a:ext cx="112141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531985" y="1332230"/>
          <a:ext cx="14668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184785</xdr:colOff>
      <xdr:row>10</xdr:row>
      <xdr:rowOff>127000</xdr:rowOff>
    </xdr:from>
    <xdr:to xmlns:xdr="http://schemas.openxmlformats.org/drawingml/2006/spreadsheetDrawing">
      <xdr:col>51</xdr:col>
      <xdr:colOff>184785</xdr:colOff>
      <xdr:row>11</xdr:row>
      <xdr:rowOff>95250</xdr:rowOff>
    </xdr:to>
    <xdr:cxnSp macro="">
      <xdr:nvCxnSpPr>
        <xdr:cNvPr id="23" name="直線コネクタ 22"/>
        <xdr:cNvCxnSpPr/>
      </xdr:nvCxnSpPr>
      <xdr:spPr>
        <a:xfrm>
          <a:off x="960882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531985" y="18034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184785</xdr:colOff>
      <xdr:row>12</xdr:row>
      <xdr:rowOff>22225</xdr:rowOff>
    </xdr:from>
    <xdr:to xmlns:xdr="http://schemas.openxmlformats.org/drawingml/2006/spreadsheetDrawing">
      <xdr:col>51</xdr:col>
      <xdr:colOff>184785</xdr:colOff>
      <xdr:row>12</xdr:row>
      <xdr:rowOff>161925</xdr:rowOff>
    </xdr:to>
    <xdr:cxnSp macro="">
      <xdr:nvCxnSpPr>
        <xdr:cNvPr id="25" name="直線コネクタ 24"/>
        <xdr:cNvCxnSpPr/>
      </xdr:nvCxnSpPr>
      <xdr:spPr>
        <a:xfrm flipV="1">
          <a:off x="960882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531985" y="217678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566910" y="128143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566910" y="154051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8770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68770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8770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8770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8770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68770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190" cy="425450"/>
    <xdr:sp macro="" textlink="">
      <xdr:nvSpPr>
        <xdr:cNvPr id="35" name="テキスト ボックス 34"/>
        <xdr:cNvSpPr txBox="1"/>
      </xdr:nvSpPr>
      <xdr:spPr>
        <a:xfrm>
          <a:off x="68770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87705" y="490601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57861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8047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212080" y="5156200"/>
          <a:ext cx="13506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212080" y="5342890"/>
          <a:ext cx="13506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664960" y="515620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664960" y="534289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7952105" y="515620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7952105" y="534289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87705" y="5652770"/>
          <a:ext cx="448564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339080" y="5652770"/>
          <a:ext cx="531431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184785</xdr:colOff>
      <xdr:row>35</xdr:row>
      <xdr:rowOff>31750</xdr:rowOff>
    </xdr:to>
    <xdr:sp macro="" textlink="">
      <xdr:nvSpPr>
        <xdr:cNvPr id="47" name="正方形/長方形 46"/>
        <xdr:cNvSpPr/>
      </xdr:nvSpPr>
      <xdr:spPr>
        <a:xfrm>
          <a:off x="5339080" y="5652770"/>
          <a:ext cx="33458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184785</xdr:colOff>
      <xdr:row>47</xdr:row>
      <xdr:rowOff>69850</xdr:rowOff>
    </xdr:to>
    <xdr:sp macro="" textlink="" fLocksText="0">
      <xdr:nvSpPr>
        <xdr:cNvPr id="48" name="テキスト ボックス 47"/>
        <xdr:cNvSpPr txBox="1"/>
      </xdr:nvSpPr>
      <xdr:spPr>
        <a:xfrm>
          <a:off x="5441315" y="5962650"/>
          <a:ext cx="509143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令和4年度は単年度でプラス0.013ポイントとなったが、3か年平均においては0.006ポイントのマイナスとなった。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市町村民税（所得割）の基準税額が増加したことや配分基準の変更による法人事業税交付金の増、新増築家屋が増えたことによる固定資産税（家屋）の増などにより前年度から増加した。また、基準財政需要額については、資本費平準化債の減少による下水道費の増や単位費用の増加による社会福祉費の増などにより増加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87705" y="801243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687705" y="76180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87705" y="72231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687705" y="68326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687705" y="643826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687705" y="60432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687705" y="565277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687705" y="5652770"/>
          <a:ext cx="448564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383405" y="626110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1365" cy="258445"/>
    <xdr:sp macro="" textlink="">
      <xdr:nvSpPr>
        <xdr:cNvPr id="65" name="財政力最小値テキスト"/>
        <xdr:cNvSpPr txBox="1"/>
      </xdr:nvSpPr>
      <xdr:spPr>
        <a:xfrm>
          <a:off x="4447540" y="765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294505" y="767842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1365" cy="258445"/>
    <xdr:sp macro="" textlink="">
      <xdr:nvSpPr>
        <xdr:cNvPr id="67" name="財政力最大値テキスト"/>
        <xdr:cNvSpPr txBox="1"/>
      </xdr:nvSpPr>
      <xdr:spPr>
        <a:xfrm>
          <a:off x="4447540" y="6012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294505" y="626110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156845</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3644265" y="7030085"/>
          <a:ext cx="739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102870</xdr:rowOff>
    </xdr:from>
    <xdr:ext cx="761365" cy="258445"/>
    <xdr:sp macro="" textlink="">
      <xdr:nvSpPr>
        <xdr:cNvPr id="70" name="財政力平均値テキスト"/>
        <xdr:cNvSpPr txBox="1"/>
      </xdr:nvSpPr>
      <xdr:spPr>
        <a:xfrm>
          <a:off x="4447540" y="68084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85725</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332605"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116205</xdr:rowOff>
    </xdr:from>
    <xdr:to xmlns:xdr="http://schemas.openxmlformats.org/drawingml/2006/spreadsheetDrawing">
      <xdr:col>19</xdr:col>
      <xdr:colOff>133350</xdr:colOff>
      <xdr:row>41</xdr:row>
      <xdr:rowOff>156845</xdr:rowOff>
    </xdr:to>
    <xdr:cxnSp macro="">
      <xdr:nvCxnSpPr>
        <xdr:cNvPr id="72" name="直線コネクタ 71"/>
        <xdr:cNvCxnSpPr/>
      </xdr:nvCxnSpPr>
      <xdr:spPr>
        <a:xfrm>
          <a:off x="2854325" y="6989445"/>
          <a:ext cx="78994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64770</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3593465" y="693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5715</xdr:rowOff>
    </xdr:from>
    <xdr:ext cx="735965" cy="259080"/>
    <xdr:sp macro="" textlink="">
      <xdr:nvSpPr>
        <xdr:cNvPr id="74" name="テキスト ボックス 73"/>
        <xdr:cNvSpPr txBox="1"/>
      </xdr:nvSpPr>
      <xdr:spPr>
        <a:xfrm>
          <a:off x="3312795" y="67113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116205</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a:off x="2064385" y="698944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64770</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2803525" y="693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522855" y="702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184785</xdr:colOff>
      <xdr:row>41</xdr:row>
      <xdr:rowOff>76200</xdr:rowOff>
    </xdr:from>
    <xdr:to xmlns:xdr="http://schemas.openxmlformats.org/drawingml/2006/spreadsheetDrawing">
      <xdr:col>11</xdr:col>
      <xdr:colOff>31750</xdr:colOff>
      <xdr:row>41</xdr:row>
      <xdr:rowOff>116205</xdr:rowOff>
    </xdr:to>
    <xdr:cxnSp macro="">
      <xdr:nvCxnSpPr>
        <xdr:cNvPr id="78" name="直線コネクタ 77"/>
        <xdr:cNvCxnSpPr/>
      </xdr:nvCxnSpPr>
      <xdr:spPr>
        <a:xfrm>
          <a:off x="1293495" y="6949440"/>
          <a:ext cx="77089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184785</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032635"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137160</xdr:rowOff>
    </xdr:from>
    <xdr:ext cx="762000" cy="259080"/>
    <xdr:sp macro="" textlink="">
      <xdr:nvSpPr>
        <xdr:cNvPr id="80" name="テキスト ボックス 79"/>
        <xdr:cNvSpPr txBox="1"/>
      </xdr:nvSpPr>
      <xdr:spPr>
        <a:xfrm>
          <a:off x="1732915" y="667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248410" y="68986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1365" cy="259080"/>
    <xdr:sp macro="" textlink="">
      <xdr:nvSpPr>
        <xdr:cNvPr id="82" name="テキスト ボックス 81"/>
        <xdr:cNvSpPr txBox="1"/>
      </xdr:nvSpPr>
      <xdr:spPr>
        <a:xfrm>
          <a:off x="942975" y="6985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1922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4531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66319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18732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080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88" name="楕円 87"/>
        <xdr:cNvSpPr/>
      </xdr:nvSpPr>
      <xdr:spPr>
        <a:xfrm>
          <a:off x="4332605" y="697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78105</xdr:rowOff>
    </xdr:from>
    <xdr:ext cx="761365" cy="259080"/>
    <xdr:sp macro="" textlink="">
      <xdr:nvSpPr>
        <xdr:cNvPr id="89" name="財政力該当値テキスト"/>
        <xdr:cNvSpPr txBox="1"/>
      </xdr:nvSpPr>
      <xdr:spPr>
        <a:xfrm>
          <a:off x="4447540" y="6951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90" name="楕円 89"/>
        <xdr:cNvSpPr/>
      </xdr:nvSpPr>
      <xdr:spPr>
        <a:xfrm>
          <a:off x="3593465" y="697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20955</xdr:rowOff>
    </xdr:from>
    <xdr:ext cx="735965" cy="259080"/>
    <xdr:sp macro="" textlink="">
      <xdr:nvSpPr>
        <xdr:cNvPr id="91" name="テキスト ボックス 90"/>
        <xdr:cNvSpPr txBox="1"/>
      </xdr:nvSpPr>
      <xdr:spPr>
        <a:xfrm>
          <a:off x="3312795" y="70618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64770</xdr:rowOff>
    </xdr:from>
    <xdr:to xmlns:xdr="http://schemas.openxmlformats.org/drawingml/2006/spreadsheetDrawing">
      <xdr:col>15</xdr:col>
      <xdr:colOff>133350</xdr:colOff>
      <xdr:row>41</xdr:row>
      <xdr:rowOff>167005</xdr:rowOff>
    </xdr:to>
    <xdr:sp macro="" textlink="">
      <xdr:nvSpPr>
        <xdr:cNvPr id="92" name="楕円 91"/>
        <xdr:cNvSpPr/>
      </xdr:nvSpPr>
      <xdr:spPr>
        <a:xfrm>
          <a:off x="2803525" y="6938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5715</xdr:rowOff>
    </xdr:from>
    <xdr:ext cx="762000" cy="259080"/>
    <xdr:sp macro="" textlink="">
      <xdr:nvSpPr>
        <xdr:cNvPr id="93" name="テキスト ボックス 92"/>
        <xdr:cNvSpPr txBox="1"/>
      </xdr:nvSpPr>
      <xdr:spPr>
        <a:xfrm>
          <a:off x="2522855"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184785</xdr:colOff>
      <xdr:row>41</xdr:row>
      <xdr:rowOff>64770</xdr:rowOff>
    </xdr:from>
    <xdr:to xmlns:xdr="http://schemas.openxmlformats.org/drawingml/2006/spreadsheetDrawing">
      <xdr:col>11</xdr:col>
      <xdr:colOff>82550</xdr:colOff>
      <xdr:row>41</xdr:row>
      <xdr:rowOff>167005</xdr:rowOff>
    </xdr:to>
    <xdr:sp macro="" textlink="">
      <xdr:nvSpPr>
        <xdr:cNvPr id="94" name="楕円 93"/>
        <xdr:cNvSpPr/>
      </xdr:nvSpPr>
      <xdr:spPr>
        <a:xfrm>
          <a:off x="2032635" y="693801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95" name="テキスト ボックス 94"/>
        <xdr:cNvSpPr txBox="1"/>
      </xdr:nvSpPr>
      <xdr:spPr>
        <a:xfrm>
          <a:off x="1732915" y="702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248410" y="68986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1365" cy="259080"/>
    <xdr:sp macro="" textlink="">
      <xdr:nvSpPr>
        <xdr:cNvPr id="97" name="テキスト ボックス 96"/>
        <xdr:cNvSpPr txBox="1"/>
      </xdr:nvSpPr>
      <xdr:spPr>
        <a:xfrm>
          <a:off x="942975" y="6675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687705" y="863219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49542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28879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212080" y="8882380"/>
          <a:ext cx="135064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212080" y="9065260"/>
          <a:ext cx="135064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664960" y="888238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664960" y="906526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7952105" y="888238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7952105" y="906526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87705" y="9378950"/>
          <a:ext cx="448564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339080" y="9378950"/>
          <a:ext cx="531431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184785</xdr:colOff>
      <xdr:row>57</xdr:row>
      <xdr:rowOff>69850</xdr:rowOff>
    </xdr:to>
    <xdr:sp macro="" textlink="">
      <xdr:nvSpPr>
        <xdr:cNvPr id="109" name="正方形/長方形 108"/>
        <xdr:cNvSpPr/>
      </xdr:nvSpPr>
      <xdr:spPr>
        <a:xfrm>
          <a:off x="5339080" y="9378950"/>
          <a:ext cx="33458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184785</xdr:colOff>
      <xdr:row>69</xdr:row>
      <xdr:rowOff>107950</xdr:rowOff>
    </xdr:to>
    <xdr:sp macro="" textlink="" fLocksText="0">
      <xdr:nvSpPr>
        <xdr:cNvPr id="110" name="テキスト ボックス 109"/>
        <xdr:cNvSpPr txBox="1"/>
      </xdr:nvSpPr>
      <xdr:spPr>
        <a:xfrm>
          <a:off x="5441315" y="9688830"/>
          <a:ext cx="509143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小・中学校維持管理経費や固定資産税（土地）関係委託料の増加による物件費の増、私立保育所運営事業や自立支援給付事業などの増加による扶助費の増、後期高齢者医療特別会計や介護保険特別会計への繰出金などに伴い経常経費充当一般財源が増加し、臨時財政対策債や地方特例交付金などの経常一般財源収入が減少したことにより、前年度比で4.8ポイントの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p>
      </xdr:txBody>
    </xdr:sp>
    <xdr:clientData/>
  </xdr:twoCellAnchor>
  <xdr:oneCellAnchor>
    <xdr:from xmlns:xdr="http://schemas.openxmlformats.org/drawingml/2006/spreadsheetDrawing">
      <xdr:col>3</xdr:col>
      <xdr:colOff>95250</xdr:colOff>
      <xdr:row>54</xdr:row>
      <xdr:rowOff>140335</xdr:rowOff>
    </xdr:from>
    <xdr:ext cx="297815" cy="224790"/>
    <xdr:sp macro="" textlink="">
      <xdr:nvSpPr>
        <xdr:cNvPr id="111" name="テキスト ボックス 110"/>
        <xdr:cNvSpPr txBox="1"/>
      </xdr:nvSpPr>
      <xdr:spPr>
        <a:xfrm>
          <a:off x="64960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87705" y="117348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687705" y="113442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5" name="テキスト ボックス 114"/>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687705" y="1094930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687705" y="1055878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687705" y="1016444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2" name="直線コネクタ 121"/>
        <xdr:cNvCxnSpPr/>
      </xdr:nvCxnSpPr>
      <xdr:spPr>
        <a:xfrm>
          <a:off x="687705" y="977011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687705" y="937895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87705" y="9378950"/>
          <a:ext cx="448564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19685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383405" y="9910445"/>
          <a:ext cx="0" cy="1385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1365" cy="258445"/>
    <xdr:sp macro="" textlink="">
      <xdr:nvSpPr>
        <xdr:cNvPr id="128" name="財政構造の弾力性最小値テキスト"/>
        <xdr:cNvSpPr txBox="1"/>
      </xdr:nvSpPr>
      <xdr:spPr>
        <a:xfrm>
          <a:off x="4447540" y="1126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294505" y="1129601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106045</xdr:rowOff>
    </xdr:from>
    <xdr:ext cx="761365" cy="258445"/>
    <xdr:sp macro="" textlink="">
      <xdr:nvSpPr>
        <xdr:cNvPr id="130" name="財政構造の弾力性最大値テキスト"/>
        <xdr:cNvSpPr txBox="1"/>
      </xdr:nvSpPr>
      <xdr:spPr>
        <a:xfrm>
          <a:off x="4447540" y="966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19685</xdr:rowOff>
    </xdr:from>
    <xdr:to xmlns:xdr="http://schemas.openxmlformats.org/drawingml/2006/spreadsheetDrawing">
      <xdr:col>24</xdr:col>
      <xdr:colOff>12700</xdr:colOff>
      <xdr:row>59</xdr:row>
      <xdr:rowOff>19685</xdr:rowOff>
    </xdr:to>
    <xdr:cxnSp macro="">
      <xdr:nvCxnSpPr>
        <xdr:cNvPr id="131" name="直線コネクタ 130"/>
        <xdr:cNvCxnSpPr/>
      </xdr:nvCxnSpPr>
      <xdr:spPr>
        <a:xfrm>
          <a:off x="4294505" y="991044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6985</xdr:rowOff>
    </xdr:from>
    <xdr:to xmlns:xdr="http://schemas.openxmlformats.org/drawingml/2006/spreadsheetDrawing">
      <xdr:col>23</xdr:col>
      <xdr:colOff>133350</xdr:colOff>
      <xdr:row>66</xdr:row>
      <xdr:rowOff>50165</xdr:rowOff>
    </xdr:to>
    <xdr:cxnSp macro="">
      <xdr:nvCxnSpPr>
        <xdr:cNvPr id="132" name="直線コネクタ 131"/>
        <xdr:cNvCxnSpPr/>
      </xdr:nvCxnSpPr>
      <xdr:spPr>
        <a:xfrm>
          <a:off x="3644265" y="10735945"/>
          <a:ext cx="73914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1365" cy="258445"/>
    <xdr:sp macro="" textlink="">
      <xdr:nvSpPr>
        <xdr:cNvPr id="133" name="財政構造の弾力性平均値テキスト"/>
        <xdr:cNvSpPr txBox="1"/>
      </xdr:nvSpPr>
      <xdr:spPr>
        <a:xfrm>
          <a:off x="4447540" y="105219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4" name="フローチャート: 判断 133"/>
        <xdr:cNvSpPr/>
      </xdr:nvSpPr>
      <xdr:spPr>
        <a:xfrm>
          <a:off x="4332605"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6985</xdr:rowOff>
    </xdr:from>
    <xdr:to xmlns:xdr="http://schemas.openxmlformats.org/drawingml/2006/spreadsheetDrawing">
      <xdr:col>19</xdr:col>
      <xdr:colOff>133350</xdr:colOff>
      <xdr:row>66</xdr:row>
      <xdr:rowOff>82550</xdr:rowOff>
    </xdr:to>
    <xdr:cxnSp macro="">
      <xdr:nvCxnSpPr>
        <xdr:cNvPr id="135" name="直線コネクタ 134"/>
        <xdr:cNvCxnSpPr/>
      </xdr:nvCxnSpPr>
      <xdr:spPr>
        <a:xfrm flipV="1">
          <a:off x="2854325" y="10735945"/>
          <a:ext cx="78994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6" name="フローチャート: 判断 135"/>
        <xdr:cNvSpPr/>
      </xdr:nvSpPr>
      <xdr:spPr>
        <a:xfrm>
          <a:off x="3593465"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105410</xdr:rowOff>
    </xdr:from>
    <xdr:ext cx="735965" cy="258445"/>
    <xdr:sp macro="" textlink="">
      <xdr:nvSpPr>
        <xdr:cNvPr id="137" name="テキスト ボックス 136"/>
        <xdr:cNvSpPr txBox="1"/>
      </xdr:nvSpPr>
      <xdr:spPr>
        <a:xfrm>
          <a:off x="3312795" y="10163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82550</xdr:rowOff>
    </xdr:from>
    <xdr:to xmlns:xdr="http://schemas.openxmlformats.org/drawingml/2006/spreadsheetDrawing">
      <xdr:col>15</xdr:col>
      <xdr:colOff>82550</xdr:colOff>
      <xdr:row>67</xdr:row>
      <xdr:rowOff>55880</xdr:rowOff>
    </xdr:to>
    <xdr:cxnSp macro="">
      <xdr:nvCxnSpPr>
        <xdr:cNvPr id="138" name="直線コネクタ 137"/>
        <xdr:cNvCxnSpPr/>
      </xdr:nvCxnSpPr>
      <xdr:spPr>
        <a:xfrm flipV="1">
          <a:off x="2064385" y="11146790"/>
          <a:ext cx="78994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52705</xdr:rowOff>
    </xdr:from>
    <xdr:to xmlns:xdr="http://schemas.openxmlformats.org/drawingml/2006/spreadsheetDrawing">
      <xdr:col>15</xdr:col>
      <xdr:colOff>133350</xdr:colOff>
      <xdr:row>64</xdr:row>
      <xdr:rowOff>154305</xdr:rowOff>
    </xdr:to>
    <xdr:sp macro="" textlink="">
      <xdr:nvSpPr>
        <xdr:cNvPr id="139" name="フローチャート: 判断 138"/>
        <xdr:cNvSpPr/>
      </xdr:nvSpPr>
      <xdr:spPr>
        <a:xfrm>
          <a:off x="2803525"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164465</xdr:rowOff>
    </xdr:from>
    <xdr:ext cx="762000" cy="258445"/>
    <xdr:sp macro="" textlink="">
      <xdr:nvSpPr>
        <xdr:cNvPr id="140" name="テキスト ボックス 139"/>
        <xdr:cNvSpPr txBox="1"/>
      </xdr:nvSpPr>
      <xdr:spPr>
        <a:xfrm>
          <a:off x="2522855" y="1055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184785</xdr:colOff>
      <xdr:row>66</xdr:row>
      <xdr:rowOff>167640</xdr:rowOff>
    </xdr:from>
    <xdr:to xmlns:xdr="http://schemas.openxmlformats.org/drawingml/2006/spreadsheetDrawing">
      <xdr:col>11</xdr:col>
      <xdr:colOff>31750</xdr:colOff>
      <xdr:row>67</xdr:row>
      <xdr:rowOff>55880</xdr:rowOff>
    </xdr:to>
    <xdr:cxnSp macro="">
      <xdr:nvCxnSpPr>
        <xdr:cNvPr id="141" name="直線コネクタ 140"/>
        <xdr:cNvCxnSpPr/>
      </xdr:nvCxnSpPr>
      <xdr:spPr>
        <a:xfrm>
          <a:off x="1293495" y="11231880"/>
          <a:ext cx="77089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184785</xdr:colOff>
      <xdr:row>64</xdr:row>
      <xdr:rowOff>85090</xdr:rowOff>
    </xdr:from>
    <xdr:to xmlns:xdr="http://schemas.openxmlformats.org/drawingml/2006/spreadsheetDrawing">
      <xdr:col>11</xdr:col>
      <xdr:colOff>82550</xdr:colOff>
      <xdr:row>65</xdr:row>
      <xdr:rowOff>15240</xdr:rowOff>
    </xdr:to>
    <xdr:sp macro="" textlink="">
      <xdr:nvSpPr>
        <xdr:cNvPr id="142" name="フローチャート: 判断 141"/>
        <xdr:cNvSpPr/>
      </xdr:nvSpPr>
      <xdr:spPr>
        <a:xfrm>
          <a:off x="2032635"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3" name="テキスト ボックス 142"/>
        <xdr:cNvSpPr txBox="1"/>
      </xdr:nvSpPr>
      <xdr:spPr>
        <a:xfrm>
          <a:off x="1732915" y="1058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69215</xdr:rowOff>
    </xdr:from>
    <xdr:to xmlns:xdr="http://schemas.openxmlformats.org/drawingml/2006/spreadsheetDrawing">
      <xdr:col>7</xdr:col>
      <xdr:colOff>31750</xdr:colOff>
      <xdr:row>64</xdr:row>
      <xdr:rowOff>167640</xdr:rowOff>
    </xdr:to>
    <xdr:sp macro="" textlink="">
      <xdr:nvSpPr>
        <xdr:cNvPr id="144" name="フローチャート: 判断 143"/>
        <xdr:cNvSpPr/>
      </xdr:nvSpPr>
      <xdr:spPr>
        <a:xfrm>
          <a:off x="1248410" y="10798175"/>
          <a:ext cx="7683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8890</xdr:rowOff>
    </xdr:from>
    <xdr:ext cx="761365" cy="259080"/>
    <xdr:sp macro="" textlink="">
      <xdr:nvSpPr>
        <xdr:cNvPr id="145" name="テキスト ボックス 144"/>
        <xdr:cNvSpPr txBox="1"/>
      </xdr:nvSpPr>
      <xdr:spPr>
        <a:xfrm>
          <a:off x="942975" y="10570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1922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4531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266319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18732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1365" cy="259080"/>
    <xdr:sp macro="" textlink="">
      <xdr:nvSpPr>
        <xdr:cNvPr id="150" name="テキスト ボックス 149"/>
        <xdr:cNvSpPr txBox="1"/>
      </xdr:nvSpPr>
      <xdr:spPr>
        <a:xfrm>
          <a:off x="11080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167640</xdr:rowOff>
    </xdr:from>
    <xdr:to xmlns:xdr="http://schemas.openxmlformats.org/drawingml/2006/spreadsheetDrawing">
      <xdr:col>23</xdr:col>
      <xdr:colOff>184150</xdr:colOff>
      <xdr:row>66</xdr:row>
      <xdr:rowOff>100965</xdr:rowOff>
    </xdr:to>
    <xdr:sp macro="" textlink="">
      <xdr:nvSpPr>
        <xdr:cNvPr id="151" name="楕円 150"/>
        <xdr:cNvSpPr/>
      </xdr:nvSpPr>
      <xdr:spPr>
        <a:xfrm>
          <a:off x="4332605" y="1106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142875</xdr:rowOff>
    </xdr:from>
    <xdr:ext cx="761365" cy="258445"/>
    <xdr:sp macro="" textlink="">
      <xdr:nvSpPr>
        <xdr:cNvPr id="152" name="財政構造の弾力性該当値テキスト"/>
        <xdr:cNvSpPr txBox="1"/>
      </xdr:nvSpPr>
      <xdr:spPr>
        <a:xfrm>
          <a:off x="4447540" y="1103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127635</xdr:rowOff>
    </xdr:from>
    <xdr:to xmlns:xdr="http://schemas.openxmlformats.org/drawingml/2006/spreadsheetDrawing">
      <xdr:col>19</xdr:col>
      <xdr:colOff>184150</xdr:colOff>
      <xdr:row>64</xdr:row>
      <xdr:rowOff>57785</xdr:rowOff>
    </xdr:to>
    <xdr:sp macro="" textlink="">
      <xdr:nvSpPr>
        <xdr:cNvPr id="153" name="楕円 152"/>
        <xdr:cNvSpPr/>
      </xdr:nvSpPr>
      <xdr:spPr>
        <a:xfrm>
          <a:off x="3593465" y="106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42545</xdr:rowOff>
    </xdr:from>
    <xdr:ext cx="735965" cy="259080"/>
    <xdr:sp macro="" textlink="">
      <xdr:nvSpPr>
        <xdr:cNvPr id="154" name="テキスト ボックス 153"/>
        <xdr:cNvSpPr txBox="1"/>
      </xdr:nvSpPr>
      <xdr:spPr>
        <a:xfrm>
          <a:off x="3312795" y="107715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31750</xdr:rowOff>
    </xdr:from>
    <xdr:to xmlns:xdr="http://schemas.openxmlformats.org/drawingml/2006/spreadsheetDrawing">
      <xdr:col>15</xdr:col>
      <xdr:colOff>133350</xdr:colOff>
      <xdr:row>66</xdr:row>
      <xdr:rowOff>133350</xdr:rowOff>
    </xdr:to>
    <xdr:sp macro="" textlink="">
      <xdr:nvSpPr>
        <xdr:cNvPr id="155" name="楕円 154"/>
        <xdr:cNvSpPr/>
      </xdr:nvSpPr>
      <xdr:spPr>
        <a:xfrm>
          <a:off x="2803525"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118110</xdr:rowOff>
    </xdr:from>
    <xdr:ext cx="762000" cy="259080"/>
    <xdr:sp macro="" textlink="">
      <xdr:nvSpPr>
        <xdr:cNvPr id="156" name="テキスト ボックス 155"/>
        <xdr:cNvSpPr txBox="1"/>
      </xdr:nvSpPr>
      <xdr:spPr>
        <a:xfrm>
          <a:off x="2522855"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184785</xdr:colOff>
      <xdr:row>67</xdr:row>
      <xdr:rowOff>5080</xdr:rowOff>
    </xdr:from>
    <xdr:to xmlns:xdr="http://schemas.openxmlformats.org/drawingml/2006/spreadsheetDrawing">
      <xdr:col>11</xdr:col>
      <xdr:colOff>82550</xdr:colOff>
      <xdr:row>67</xdr:row>
      <xdr:rowOff>106680</xdr:rowOff>
    </xdr:to>
    <xdr:sp macro="" textlink="">
      <xdr:nvSpPr>
        <xdr:cNvPr id="157" name="楕円 156"/>
        <xdr:cNvSpPr/>
      </xdr:nvSpPr>
      <xdr:spPr>
        <a:xfrm>
          <a:off x="2032635" y="1123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91440</xdr:rowOff>
    </xdr:from>
    <xdr:ext cx="762000" cy="258445"/>
    <xdr:sp macro="" textlink="">
      <xdr:nvSpPr>
        <xdr:cNvPr id="158" name="テキスト ボックス 157"/>
        <xdr:cNvSpPr txBox="1"/>
      </xdr:nvSpPr>
      <xdr:spPr>
        <a:xfrm>
          <a:off x="1732915" y="1132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120015</xdr:rowOff>
    </xdr:from>
    <xdr:to xmlns:xdr="http://schemas.openxmlformats.org/drawingml/2006/spreadsheetDrawing">
      <xdr:col>7</xdr:col>
      <xdr:colOff>31750</xdr:colOff>
      <xdr:row>67</xdr:row>
      <xdr:rowOff>50165</xdr:rowOff>
    </xdr:to>
    <xdr:sp macro="" textlink="">
      <xdr:nvSpPr>
        <xdr:cNvPr id="159" name="楕円 158"/>
        <xdr:cNvSpPr/>
      </xdr:nvSpPr>
      <xdr:spPr>
        <a:xfrm>
          <a:off x="1248410" y="11184255"/>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34925</xdr:rowOff>
    </xdr:from>
    <xdr:ext cx="761365" cy="258445"/>
    <xdr:sp macro="" textlink="">
      <xdr:nvSpPr>
        <xdr:cNvPr id="160" name="テキスト ボックス 159"/>
        <xdr:cNvSpPr txBox="1"/>
      </xdr:nvSpPr>
      <xdr:spPr>
        <a:xfrm>
          <a:off x="942975" y="11266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687705" y="1235837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180" cy="308610"/>
    <xdr:sp macro="" textlink="">
      <xdr:nvSpPr>
        <xdr:cNvPr id="162" name="テキスト ボックス 161"/>
        <xdr:cNvSpPr txBox="1"/>
      </xdr:nvSpPr>
      <xdr:spPr>
        <a:xfrm>
          <a:off x="72961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67855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[124,188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212080" y="12604750"/>
          <a:ext cx="135064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212080" y="12791440"/>
          <a:ext cx="135064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664960" y="1260475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664960" y="1279144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7952105" y="1260475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7952105" y="1279144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687705" y="13101320"/>
          <a:ext cx="448564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339080" y="13101320"/>
          <a:ext cx="531431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184785</xdr:colOff>
      <xdr:row>79</xdr:row>
      <xdr:rowOff>107950</xdr:rowOff>
    </xdr:to>
    <xdr:sp macro="" textlink="">
      <xdr:nvSpPr>
        <xdr:cNvPr id="172" name="正方形/長方形 171"/>
        <xdr:cNvSpPr/>
      </xdr:nvSpPr>
      <xdr:spPr>
        <a:xfrm>
          <a:off x="5339080" y="13101320"/>
          <a:ext cx="33458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184785</xdr:colOff>
      <xdr:row>91</xdr:row>
      <xdr:rowOff>146050</xdr:rowOff>
    </xdr:to>
    <xdr:sp macro="" textlink="" fLocksText="0">
      <xdr:nvSpPr>
        <xdr:cNvPr id="173" name="テキスト ボックス 172"/>
        <xdr:cNvSpPr txBox="1"/>
      </xdr:nvSpPr>
      <xdr:spPr>
        <a:xfrm>
          <a:off x="5441315" y="13411200"/>
          <a:ext cx="509143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人件費については、最低賃金の改定に伴う会計年度任用職員報酬の増や支給月数の増加に伴う期末勤勉手当の増などにより、前年度比で増加となった。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物件費についても、高齢者生活支援デジタル商品券配布事業や光熱水費の増加により、前年度比で増加となった。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4" name="テキスト ボックス 173"/>
        <xdr:cNvSpPr txBox="1"/>
      </xdr:nvSpPr>
      <xdr:spPr>
        <a:xfrm>
          <a:off x="64960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87705" y="1546098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687705" y="151237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8" name="テキスト ボックス 177"/>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687705" y="1478661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80" name="テキスト ボックス 179"/>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687705" y="144494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687705" y="141128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687705" y="1377569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687705" y="1343850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8" name="テキスト ボックス 187"/>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687705" y="1310132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687705" y="13101320"/>
          <a:ext cx="448564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90</xdr:row>
      <xdr:rowOff>106045</xdr:rowOff>
    </xdr:to>
    <xdr:cxnSp macro="">
      <xdr:nvCxnSpPr>
        <xdr:cNvPr id="192" name="直線コネクタ 191"/>
        <xdr:cNvCxnSpPr/>
      </xdr:nvCxnSpPr>
      <xdr:spPr>
        <a:xfrm flipV="1">
          <a:off x="4383405" y="13558520"/>
          <a:ext cx="0" cy="1635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78105</xdr:rowOff>
    </xdr:from>
    <xdr:ext cx="761365" cy="259080"/>
    <xdr:sp macro="" textlink="">
      <xdr:nvSpPr>
        <xdr:cNvPr id="193" name="人件費・物件費等の状況最小値テキスト"/>
        <xdr:cNvSpPr txBox="1"/>
      </xdr:nvSpPr>
      <xdr:spPr>
        <a:xfrm>
          <a:off x="4447540" y="15165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106045</xdr:rowOff>
    </xdr:from>
    <xdr:to xmlns:xdr="http://schemas.openxmlformats.org/drawingml/2006/spreadsheetDrawing">
      <xdr:col>24</xdr:col>
      <xdr:colOff>12700</xdr:colOff>
      <xdr:row>90</xdr:row>
      <xdr:rowOff>106045</xdr:rowOff>
    </xdr:to>
    <xdr:cxnSp macro="">
      <xdr:nvCxnSpPr>
        <xdr:cNvPr id="194" name="直線コネクタ 193"/>
        <xdr:cNvCxnSpPr/>
      </xdr:nvCxnSpPr>
      <xdr:spPr>
        <a:xfrm>
          <a:off x="4294505" y="1519364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1365" cy="259080"/>
    <xdr:sp macro="" textlink="">
      <xdr:nvSpPr>
        <xdr:cNvPr id="195" name="人件費・物件費等の状況最大値テキスト"/>
        <xdr:cNvSpPr txBox="1"/>
      </xdr:nvSpPr>
      <xdr:spPr>
        <a:xfrm>
          <a:off x="4447540" y="13305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6" name="直線コネクタ 195"/>
        <xdr:cNvCxnSpPr/>
      </xdr:nvCxnSpPr>
      <xdr:spPr>
        <a:xfrm>
          <a:off x="4294505" y="1355852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19050</xdr:rowOff>
    </xdr:from>
    <xdr:to xmlns:xdr="http://schemas.openxmlformats.org/drawingml/2006/spreadsheetDrawing">
      <xdr:col>23</xdr:col>
      <xdr:colOff>133350</xdr:colOff>
      <xdr:row>82</xdr:row>
      <xdr:rowOff>76835</xdr:rowOff>
    </xdr:to>
    <xdr:cxnSp macro="">
      <xdr:nvCxnSpPr>
        <xdr:cNvPr id="197" name="直線コネクタ 196"/>
        <xdr:cNvCxnSpPr/>
      </xdr:nvCxnSpPr>
      <xdr:spPr>
        <a:xfrm>
          <a:off x="3644265" y="13765530"/>
          <a:ext cx="73914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140970</xdr:rowOff>
    </xdr:from>
    <xdr:ext cx="761365" cy="258445"/>
    <xdr:sp macro="" textlink="">
      <xdr:nvSpPr>
        <xdr:cNvPr id="198" name="人件費・物件費等の状況平均値テキスト"/>
        <xdr:cNvSpPr txBox="1"/>
      </xdr:nvSpPr>
      <xdr:spPr>
        <a:xfrm>
          <a:off x="4447540" y="138874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167640</xdr:rowOff>
    </xdr:from>
    <xdr:to xmlns:xdr="http://schemas.openxmlformats.org/drawingml/2006/spreadsheetDrawing">
      <xdr:col>23</xdr:col>
      <xdr:colOff>184150</xdr:colOff>
      <xdr:row>83</xdr:row>
      <xdr:rowOff>99060</xdr:rowOff>
    </xdr:to>
    <xdr:sp macro="" textlink="">
      <xdr:nvSpPr>
        <xdr:cNvPr id="199" name="フローチャート: 判断 198"/>
        <xdr:cNvSpPr/>
      </xdr:nvSpPr>
      <xdr:spPr>
        <a:xfrm>
          <a:off x="4332605" y="13914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137795</xdr:rowOff>
    </xdr:from>
    <xdr:to xmlns:xdr="http://schemas.openxmlformats.org/drawingml/2006/spreadsheetDrawing">
      <xdr:col>19</xdr:col>
      <xdr:colOff>133350</xdr:colOff>
      <xdr:row>82</xdr:row>
      <xdr:rowOff>19050</xdr:rowOff>
    </xdr:to>
    <xdr:cxnSp macro="">
      <xdr:nvCxnSpPr>
        <xdr:cNvPr id="200" name="直線コネクタ 199"/>
        <xdr:cNvCxnSpPr/>
      </xdr:nvCxnSpPr>
      <xdr:spPr>
        <a:xfrm>
          <a:off x="2854325" y="13716635"/>
          <a:ext cx="7899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123825</xdr:rowOff>
    </xdr:from>
    <xdr:to xmlns:xdr="http://schemas.openxmlformats.org/drawingml/2006/spreadsheetDrawing">
      <xdr:col>19</xdr:col>
      <xdr:colOff>184150</xdr:colOff>
      <xdr:row>83</xdr:row>
      <xdr:rowOff>53975</xdr:rowOff>
    </xdr:to>
    <xdr:sp macro="" textlink="">
      <xdr:nvSpPr>
        <xdr:cNvPr id="201" name="フローチャート: 判断 200"/>
        <xdr:cNvSpPr/>
      </xdr:nvSpPr>
      <xdr:spPr>
        <a:xfrm>
          <a:off x="3593465" y="1387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38735</xdr:rowOff>
    </xdr:from>
    <xdr:ext cx="735965" cy="259080"/>
    <xdr:sp macro="" textlink="">
      <xdr:nvSpPr>
        <xdr:cNvPr id="202" name="テキスト ボックス 201"/>
        <xdr:cNvSpPr txBox="1"/>
      </xdr:nvSpPr>
      <xdr:spPr>
        <a:xfrm>
          <a:off x="3312795" y="139528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11430</xdr:rowOff>
    </xdr:from>
    <xdr:to xmlns:xdr="http://schemas.openxmlformats.org/drawingml/2006/spreadsheetDrawing">
      <xdr:col>15</xdr:col>
      <xdr:colOff>82550</xdr:colOff>
      <xdr:row>81</xdr:row>
      <xdr:rowOff>137795</xdr:rowOff>
    </xdr:to>
    <xdr:cxnSp macro="">
      <xdr:nvCxnSpPr>
        <xdr:cNvPr id="203" name="直線コネクタ 202"/>
        <xdr:cNvCxnSpPr/>
      </xdr:nvCxnSpPr>
      <xdr:spPr>
        <a:xfrm>
          <a:off x="2064385" y="13590270"/>
          <a:ext cx="78994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04" name="フローチャート: 判断 203"/>
        <xdr:cNvSpPr/>
      </xdr:nvSpPr>
      <xdr:spPr>
        <a:xfrm>
          <a:off x="2803525" y="1377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116840</xdr:rowOff>
    </xdr:from>
    <xdr:ext cx="762000" cy="259080"/>
    <xdr:sp macro="" textlink="">
      <xdr:nvSpPr>
        <xdr:cNvPr id="205" name="テキスト ボックス 204"/>
        <xdr:cNvSpPr txBox="1"/>
      </xdr:nvSpPr>
      <xdr:spPr>
        <a:xfrm>
          <a:off x="2522855"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184785</xdr:colOff>
      <xdr:row>80</xdr:row>
      <xdr:rowOff>130810</xdr:rowOff>
    </xdr:from>
    <xdr:to xmlns:xdr="http://schemas.openxmlformats.org/drawingml/2006/spreadsheetDrawing">
      <xdr:col>11</xdr:col>
      <xdr:colOff>31750</xdr:colOff>
      <xdr:row>81</xdr:row>
      <xdr:rowOff>11430</xdr:rowOff>
    </xdr:to>
    <xdr:cxnSp macro="">
      <xdr:nvCxnSpPr>
        <xdr:cNvPr id="206" name="直線コネクタ 205"/>
        <xdr:cNvCxnSpPr/>
      </xdr:nvCxnSpPr>
      <xdr:spPr>
        <a:xfrm>
          <a:off x="1293495" y="13542010"/>
          <a:ext cx="77089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184785</xdr:colOff>
      <xdr:row>81</xdr:row>
      <xdr:rowOff>71755</xdr:rowOff>
    </xdr:from>
    <xdr:to xmlns:xdr="http://schemas.openxmlformats.org/drawingml/2006/spreadsheetDrawing">
      <xdr:col>11</xdr:col>
      <xdr:colOff>82550</xdr:colOff>
      <xdr:row>82</xdr:row>
      <xdr:rowOff>1905</xdr:rowOff>
    </xdr:to>
    <xdr:sp macro="" textlink="">
      <xdr:nvSpPr>
        <xdr:cNvPr id="207" name="フローチャート: 判断 206"/>
        <xdr:cNvSpPr/>
      </xdr:nvSpPr>
      <xdr:spPr>
        <a:xfrm>
          <a:off x="2032635" y="136505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158750</xdr:rowOff>
    </xdr:from>
    <xdr:ext cx="762000" cy="258445"/>
    <xdr:sp macro="" textlink="">
      <xdr:nvSpPr>
        <xdr:cNvPr id="208" name="テキスト ボックス 207"/>
        <xdr:cNvSpPr txBox="1"/>
      </xdr:nvSpPr>
      <xdr:spPr>
        <a:xfrm>
          <a:off x="1732915" y="1373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28575</xdr:rowOff>
    </xdr:from>
    <xdr:to xmlns:xdr="http://schemas.openxmlformats.org/drawingml/2006/spreadsheetDrawing">
      <xdr:col>7</xdr:col>
      <xdr:colOff>31750</xdr:colOff>
      <xdr:row>81</xdr:row>
      <xdr:rowOff>129540</xdr:rowOff>
    </xdr:to>
    <xdr:sp macro="" textlink="">
      <xdr:nvSpPr>
        <xdr:cNvPr id="209" name="フローチャート: 判断 208"/>
        <xdr:cNvSpPr/>
      </xdr:nvSpPr>
      <xdr:spPr>
        <a:xfrm>
          <a:off x="1248410" y="13607415"/>
          <a:ext cx="7683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114300</xdr:rowOff>
    </xdr:from>
    <xdr:ext cx="761365" cy="259080"/>
    <xdr:sp macro="" textlink="">
      <xdr:nvSpPr>
        <xdr:cNvPr id="210" name="テキスト ボックス 209"/>
        <xdr:cNvSpPr txBox="1"/>
      </xdr:nvSpPr>
      <xdr:spPr>
        <a:xfrm>
          <a:off x="942975" y="13693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1922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4531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266319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18732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8445"/>
    <xdr:sp macro="" textlink="">
      <xdr:nvSpPr>
        <xdr:cNvPr id="215" name="テキスト ボックス 214"/>
        <xdr:cNvSpPr txBox="1"/>
      </xdr:nvSpPr>
      <xdr:spPr>
        <a:xfrm>
          <a:off x="11080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26035</xdr:rowOff>
    </xdr:from>
    <xdr:to xmlns:xdr="http://schemas.openxmlformats.org/drawingml/2006/spreadsheetDrawing">
      <xdr:col>23</xdr:col>
      <xdr:colOff>184150</xdr:colOff>
      <xdr:row>82</xdr:row>
      <xdr:rowOff>127635</xdr:rowOff>
    </xdr:to>
    <xdr:sp macro="" textlink="">
      <xdr:nvSpPr>
        <xdr:cNvPr id="216" name="楕円 215"/>
        <xdr:cNvSpPr/>
      </xdr:nvSpPr>
      <xdr:spPr>
        <a:xfrm>
          <a:off x="4332605" y="137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43180</xdr:rowOff>
    </xdr:from>
    <xdr:ext cx="761365" cy="259080"/>
    <xdr:sp macro="" textlink="">
      <xdr:nvSpPr>
        <xdr:cNvPr id="217" name="人件費・物件費等の状況該当値テキスト"/>
        <xdr:cNvSpPr txBox="1"/>
      </xdr:nvSpPr>
      <xdr:spPr>
        <a:xfrm>
          <a:off x="4447540" y="1362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140335</xdr:rowOff>
    </xdr:from>
    <xdr:to xmlns:xdr="http://schemas.openxmlformats.org/drawingml/2006/spreadsheetDrawing">
      <xdr:col>19</xdr:col>
      <xdr:colOff>184150</xdr:colOff>
      <xdr:row>82</xdr:row>
      <xdr:rowOff>69850</xdr:rowOff>
    </xdr:to>
    <xdr:sp macro="" textlink="">
      <xdr:nvSpPr>
        <xdr:cNvPr id="218" name="楕円 217"/>
        <xdr:cNvSpPr/>
      </xdr:nvSpPr>
      <xdr:spPr>
        <a:xfrm>
          <a:off x="3593465" y="137191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80010</xdr:rowOff>
    </xdr:from>
    <xdr:ext cx="735965" cy="259080"/>
    <xdr:sp macro="" textlink="">
      <xdr:nvSpPr>
        <xdr:cNvPr id="219" name="テキスト ボックス 218"/>
        <xdr:cNvSpPr txBox="1"/>
      </xdr:nvSpPr>
      <xdr:spPr>
        <a:xfrm>
          <a:off x="3312795" y="13491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86995</xdr:rowOff>
    </xdr:from>
    <xdr:to xmlns:xdr="http://schemas.openxmlformats.org/drawingml/2006/spreadsheetDrawing">
      <xdr:col>15</xdr:col>
      <xdr:colOff>133350</xdr:colOff>
      <xdr:row>82</xdr:row>
      <xdr:rowOff>17145</xdr:rowOff>
    </xdr:to>
    <xdr:sp macro="" textlink="">
      <xdr:nvSpPr>
        <xdr:cNvPr id="220" name="楕円 219"/>
        <xdr:cNvSpPr/>
      </xdr:nvSpPr>
      <xdr:spPr>
        <a:xfrm>
          <a:off x="2803525" y="13665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27305</xdr:rowOff>
    </xdr:from>
    <xdr:ext cx="762000" cy="259080"/>
    <xdr:sp macro="" textlink="">
      <xdr:nvSpPr>
        <xdr:cNvPr id="221" name="テキスト ボックス 220"/>
        <xdr:cNvSpPr txBox="1"/>
      </xdr:nvSpPr>
      <xdr:spPr>
        <a:xfrm>
          <a:off x="2522855" y="1343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184785</xdr:colOff>
      <xdr:row>80</xdr:row>
      <xdr:rowOff>132080</xdr:rowOff>
    </xdr:from>
    <xdr:to xmlns:xdr="http://schemas.openxmlformats.org/drawingml/2006/spreadsheetDrawing">
      <xdr:col>11</xdr:col>
      <xdr:colOff>82550</xdr:colOff>
      <xdr:row>81</xdr:row>
      <xdr:rowOff>62230</xdr:rowOff>
    </xdr:to>
    <xdr:sp macro="" textlink="">
      <xdr:nvSpPr>
        <xdr:cNvPr id="222" name="楕円 221"/>
        <xdr:cNvSpPr/>
      </xdr:nvSpPr>
      <xdr:spPr>
        <a:xfrm>
          <a:off x="2032635" y="13543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72390</xdr:rowOff>
    </xdr:from>
    <xdr:ext cx="762000" cy="258445"/>
    <xdr:sp macro="" textlink="">
      <xdr:nvSpPr>
        <xdr:cNvPr id="223" name="テキスト ボックス 222"/>
        <xdr:cNvSpPr txBox="1"/>
      </xdr:nvSpPr>
      <xdr:spPr>
        <a:xfrm>
          <a:off x="1732915" y="1331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80010</xdr:rowOff>
    </xdr:from>
    <xdr:to xmlns:xdr="http://schemas.openxmlformats.org/drawingml/2006/spreadsheetDrawing">
      <xdr:col>7</xdr:col>
      <xdr:colOff>31750</xdr:colOff>
      <xdr:row>81</xdr:row>
      <xdr:rowOff>10160</xdr:rowOff>
    </xdr:to>
    <xdr:sp macro="" textlink="">
      <xdr:nvSpPr>
        <xdr:cNvPr id="224" name="楕円 223"/>
        <xdr:cNvSpPr/>
      </xdr:nvSpPr>
      <xdr:spPr>
        <a:xfrm>
          <a:off x="1248410" y="1349121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20320</xdr:rowOff>
    </xdr:from>
    <xdr:ext cx="761365" cy="259080"/>
    <xdr:sp macro="" textlink="">
      <xdr:nvSpPr>
        <xdr:cNvPr id="225" name="テキスト ボックス 224"/>
        <xdr:cNvSpPr txBox="1"/>
      </xdr:nvSpPr>
      <xdr:spPr>
        <a:xfrm>
          <a:off x="942975" y="13263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316335" y="1235837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3540" cy="308610"/>
    <xdr:sp macro="" textlink="">
      <xdr:nvSpPr>
        <xdr:cNvPr id="227" name="テキスト ボックス 226"/>
        <xdr:cNvSpPr txBox="1"/>
      </xdr:nvSpPr>
      <xdr:spPr>
        <a:xfrm>
          <a:off x="12041505" y="12713335"/>
          <a:ext cx="1653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362392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5865475" y="12604750"/>
          <a:ext cx="13258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5865475" y="12791440"/>
          <a:ext cx="13258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318355" y="1260475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318355" y="1279144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8605500" y="1260475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8605500" y="1279144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1316335" y="13101320"/>
          <a:ext cx="448564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5967710" y="13101320"/>
          <a:ext cx="531431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5967710" y="13101320"/>
          <a:ext cx="33642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184785</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6076295" y="13411200"/>
          <a:ext cx="510349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1316335" y="1546098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065339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1316335" y="151237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9080"/>
    <xdr:sp macro="" textlink="">
      <xdr:nvSpPr>
        <xdr:cNvPr id="242" name="テキスト ボックス 241"/>
        <xdr:cNvSpPr txBox="1"/>
      </xdr:nvSpPr>
      <xdr:spPr>
        <a:xfrm>
          <a:off x="1065339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1316335" y="1478661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9080"/>
    <xdr:sp macro="" textlink="">
      <xdr:nvSpPr>
        <xdr:cNvPr id="244" name="テキスト ボックス 243"/>
        <xdr:cNvSpPr txBox="1"/>
      </xdr:nvSpPr>
      <xdr:spPr>
        <a:xfrm>
          <a:off x="1065339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1316335" y="144494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065339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1316335" y="141128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065339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1316335" y="1377569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065339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1316335" y="1343850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9080"/>
    <xdr:sp macro="" textlink="">
      <xdr:nvSpPr>
        <xdr:cNvPr id="252" name="テキスト ボックス 251"/>
        <xdr:cNvSpPr txBox="1"/>
      </xdr:nvSpPr>
      <xdr:spPr>
        <a:xfrm>
          <a:off x="1065339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1316335" y="1310132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065339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1316335" y="13101320"/>
          <a:ext cx="448564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28575</xdr:rowOff>
    </xdr:from>
    <xdr:to xmlns:xdr="http://schemas.openxmlformats.org/drawingml/2006/spreadsheetDrawing">
      <xdr:col>81</xdr:col>
      <xdr:colOff>44450</xdr:colOff>
      <xdr:row>89</xdr:row>
      <xdr:rowOff>120650</xdr:rowOff>
    </xdr:to>
    <xdr:cxnSp macro="">
      <xdr:nvCxnSpPr>
        <xdr:cNvPr id="256" name="直線コネクタ 255"/>
        <xdr:cNvCxnSpPr/>
      </xdr:nvCxnSpPr>
      <xdr:spPr>
        <a:xfrm flipV="1">
          <a:off x="15012035" y="13607415"/>
          <a:ext cx="0" cy="1433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1365" cy="259080"/>
    <xdr:sp macro="" textlink="">
      <xdr:nvSpPr>
        <xdr:cNvPr id="257" name="給与水準   （国との比較）最小値テキスト"/>
        <xdr:cNvSpPr txBox="1"/>
      </xdr:nvSpPr>
      <xdr:spPr>
        <a:xfrm>
          <a:off x="15100935" y="15013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120650</xdr:rowOff>
    </xdr:from>
    <xdr:to xmlns:xdr="http://schemas.openxmlformats.org/drawingml/2006/spreadsheetDrawing">
      <xdr:col>81</xdr:col>
      <xdr:colOff>133350</xdr:colOff>
      <xdr:row>89</xdr:row>
      <xdr:rowOff>120650</xdr:rowOff>
    </xdr:to>
    <xdr:cxnSp macro="">
      <xdr:nvCxnSpPr>
        <xdr:cNvPr id="258" name="直線コネクタ 257"/>
        <xdr:cNvCxnSpPr/>
      </xdr:nvCxnSpPr>
      <xdr:spPr>
        <a:xfrm>
          <a:off x="14947900" y="1504061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1365" cy="259080"/>
    <xdr:sp macro="" textlink="">
      <xdr:nvSpPr>
        <xdr:cNvPr id="259" name="給与水準   （国との比較）最大値テキスト"/>
        <xdr:cNvSpPr txBox="1"/>
      </xdr:nvSpPr>
      <xdr:spPr>
        <a:xfrm>
          <a:off x="15100935" y="1335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28575</xdr:rowOff>
    </xdr:from>
    <xdr:to xmlns:xdr="http://schemas.openxmlformats.org/drawingml/2006/spreadsheetDrawing">
      <xdr:col>81</xdr:col>
      <xdr:colOff>133350</xdr:colOff>
      <xdr:row>81</xdr:row>
      <xdr:rowOff>28575</xdr:rowOff>
    </xdr:to>
    <xdr:cxnSp macro="">
      <xdr:nvCxnSpPr>
        <xdr:cNvPr id="260" name="直線コネクタ 259"/>
        <xdr:cNvCxnSpPr/>
      </xdr:nvCxnSpPr>
      <xdr:spPr>
        <a:xfrm>
          <a:off x="14947900" y="1360741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67945</xdr:rowOff>
    </xdr:to>
    <xdr:cxnSp macro="">
      <xdr:nvCxnSpPr>
        <xdr:cNvPr id="261" name="直線コネクタ 260"/>
        <xdr:cNvCxnSpPr/>
      </xdr:nvCxnSpPr>
      <xdr:spPr>
        <a:xfrm>
          <a:off x="14272895" y="14635480"/>
          <a:ext cx="7391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1365" cy="258445"/>
    <xdr:sp macro="" textlink="">
      <xdr:nvSpPr>
        <xdr:cNvPr id="262" name="給与水準   （国との比較）平均値テキスト"/>
        <xdr:cNvSpPr txBox="1"/>
      </xdr:nvSpPr>
      <xdr:spPr>
        <a:xfrm>
          <a:off x="15100935" y="14299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184785</xdr:colOff>
      <xdr:row>86</xdr:row>
      <xdr:rowOff>33655</xdr:rowOff>
    </xdr:from>
    <xdr:to xmlns:xdr="http://schemas.openxmlformats.org/drawingml/2006/spreadsheetDrawing">
      <xdr:col>81</xdr:col>
      <xdr:colOff>95250</xdr:colOff>
      <xdr:row>86</xdr:row>
      <xdr:rowOff>135255</xdr:rowOff>
    </xdr:to>
    <xdr:sp macro="" textlink="">
      <xdr:nvSpPr>
        <xdr:cNvPr id="263" name="フローチャート: 判断 262"/>
        <xdr:cNvSpPr/>
      </xdr:nvSpPr>
      <xdr:spPr>
        <a:xfrm>
          <a:off x="14967585" y="14450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184785</xdr:colOff>
      <xdr:row>87</xdr:row>
      <xdr:rowOff>50800</xdr:rowOff>
    </xdr:from>
    <xdr:to xmlns:xdr="http://schemas.openxmlformats.org/drawingml/2006/spreadsheetDrawing">
      <xdr:col>77</xdr:col>
      <xdr:colOff>44450</xdr:colOff>
      <xdr:row>87</xdr:row>
      <xdr:rowOff>137160</xdr:rowOff>
    </xdr:to>
    <xdr:cxnSp macro="">
      <xdr:nvCxnSpPr>
        <xdr:cNvPr id="264" name="直線コネクタ 263"/>
        <xdr:cNvCxnSpPr/>
      </xdr:nvCxnSpPr>
      <xdr:spPr>
        <a:xfrm flipV="1">
          <a:off x="13489305" y="14635480"/>
          <a:ext cx="78359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184785</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4228445" y="144678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5965" cy="258445"/>
    <xdr:sp macro="" textlink="">
      <xdr:nvSpPr>
        <xdr:cNvPr id="266" name="テキスト ボックス 265"/>
        <xdr:cNvSpPr txBox="1"/>
      </xdr:nvSpPr>
      <xdr:spPr>
        <a:xfrm>
          <a:off x="13941425" y="14244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102870</xdr:rowOff>
    </xdr:from>
    <xdr:to xmlns:xdr="http://schemas.openxmlformats.org/drawingml/2006/spreadsheetDrawing">
      <xdr:col>72</xdr:col>
      <xdr:colOff>184785</xdr:colOff>
      <xdr:row>87</xdr:row>
      <xdr:rowOff>137160</xdr:rowOff>
    </xdr:to>
    <xdr:cxnSp macro="">
      <xdr:nvCxnSpPr>
        <xdr:cNvPr id="267" name="直線コネクタ 266"/>
        <xdr:cNvCxnSpPr/>
      </xdr:nvCxnSpPr>
      <xdr:spPr>
        <a:xfrm>
          <a:off x="12717780" y="14687550"/>
          <a:ext cx="771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8" name="フローチャート: 判断 267"/>
        <xdr:cNvSpPr/>
      </xdr:nvSpPr>
      <xdr:spPr>
        <a:xfrm>
          <a:off x="13456920" y="144678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8445"/>
    <xdr:sp macro="" textlink="">
      <xdr:nvSpPr>
        <xdr:cNvPr id="269" name="テキスト ボックス 268"/>
        <xdr:cNvSpPr txBox="1"/>
      </xdr:nvSpPr>
      <xdr:spPr>
        <a:xfrm>
          <a:off x="13151485" y="1424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87</xdr:row>
      <xdr:rowOff>102870</xdr:rowOff>
    </xdr:to>
    <xdr:cxnSp macro="">
      <xdr:nvCxnSpPr>
        <xdr:cNvPr id="270" name="直線コネクタ 269"/>
        <xdr:cNvCxnSpPr/>
      </xdr:nvCxnSpPr>
      <xdr:spPr>
        <a:xfrm>
          <a:off x="11927840" y="14635480"/>
          <a:ext cx="78994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184785</xdr:colOff>
      <xdr:row>86</xdr:row>
      <xdr:rowOff>167640</xdr:rowOff>
    </xdr:to>
    <xdr:sp macro="" textlink="">
      <xdr:nvSpPr>
        <xdr:cNvPr id="271" name="フローチャート: 判断 270"/>
        <xdr:cNvSpPr/>
      </xdr:nvSpPr>
      <xdr:spPr>
        <a:xfrm>
          <a:off x="12666980" y="14484985"/>
          <a:ext cx="8318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85</xdr:row>
      <xdr:rowOff>8255</xdr:rowOff>
    </xdr:from>
    <xdr:ext cx="762000" cy="259080"/>
    <xdr:sp macro="" textlink="">
      <xdr:nvSpPr>
        <xdr:cNvPr id="272" name="テキスト ボックス 271"/>
        <xdr:cNvSpPr txBox="1"/>
      </xdr:nvSpPr>
      <xdr:spPr>
        <a:xfrm>
          <a:off x="12380595" y="1425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102870</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1877040" y="145199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1365" cy="259080"/>
    <xdr:sp macro="" textlink="">
      <xdr:nvSpPr>
        <xdr:cNvPr id="274" name="テキスト ボックス 273"/>
        <xdr:cNvSpPr txBox="1"/>
      </xdr:nvSpPr>
      <xdr:spPr>
        <a:xfrm>
          <a:off x="11596370" y="14291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8445"/>
    <xdr:sp macro="" textlink="">
      <xdr:nvSpPr>
        <xdr:cNvPr id="275" name="テキスト ボックス 274"/>
        <xdr:cNvSpPr txBox="1"/>
      </xdr:nvSpPr>
      <xdr:spPr>
        <a:xfrm>
          <a:off x="1482090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8445"/>
    <xdr:sp macro="" textlink="">
      <xdr:nvSpPr>
        <xdr:cNvPr id="276" name="テキスト ボックス 275"/>
        <xdr:cNvSpPr txBox="1"/>
      </xdr:nvSpPr>
      <xdr:spPr>
        <a:xfrm>
          <a:off x="1408176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184785</xdr:colOff>
      <xdr:row>92</xdr:row>
      <xdr:rowOff>35560</xdr:rowOff>
    </xdr:from>
    <xdr:ext cx="762000" cy="258445"/>
    <xdr:sp macro="" textlink="">
      <xdr:nvSpPr>
        <xdr:cNvPr id="277" name="テキスト ボックス 276"/>
        <xdr:cNvSpPr txBox="1"/>
      </xdr:nvSpPr>
      <xdr:spPr>
        <a:xfrm>
          <a:off x="1330452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8" name="テキスト ボックス 277"/>
        <xdr:cNvSpPr txBox="1"/>
      </xdr:nvSpPr>
      <xdr:spPr>
        <a:xfrm>
          <a:off x="1252664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8445"/>
    <xdr:sp macro="" textlink="">
      <xdr:nvSpPr>
        <xdr:cNvPr id="279" name="テキスト ボックス 278"/>
        <xdr:cNvSpPr txBox="1"/>
      </xdr:nvSpPr>
      <xdr:spPr>
        <a:xfrm>
          <a:off x="1173670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184785</xdr:colOff>
      <xdr:row>87</xdr:row>
      <xdr:rowOff>17145</xdr:rowOff>
    </xdr:from>
    <xdr:to xmlns:xdr="http://schemas.openxmlformats.org/drawingml/2006/spreadsheetDrawing">
      <xdr:col>81</xdr:col>
      <xdr:colOff>95250</xdr:colOff>
      <xdr:row>87</xdr:row>
      <xdr:rowOff>118745</xdr:rowOff>
    </xdr:to>
    <xdr:sp macro="" textlink="">
      <xdr:nvSpPr>
        <xdr:cNvPr id="280" name="楕円 279"/>
        <xdr:cNvSpPr/>
      </xdr:nvSpPr>
      <xdr:spPr>
        <a:xfrm>
          <a:off x="14967585" y="14601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160655</xdr:rowOff>
    </xdr:from>
    <xdr:ext cx="761365" cy="259080"/>
    <xdr:sp macro="" textlink="">
      <xdr:nvSpPr>
        <xdr:cNvPr id="281" name="給与水準   （国との比較）該当値テキスト"/>
        <xdr:cNvSpPr txBox="1"/>
      </xdr:nvSpPr>
      <xdr:spPr>
        <a:xfrm>
          <a:off x="15100935" y="14577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184785</xdr:colOff>
      <xdr:row>87</xdr:row>
      <xdr:rowOff>0</xdr:rowOff>
    </xdr:from>
    <xdr:to xmlns:xdr="http://schemas.openxmlformats.org/drawingml/2006/spreadsheetDrawing">
      <xdr:col>77</xdr:col>
      <xdr:colOff>95250</xdr:colOff>
      <xdr:row>87</xdr:row>
      <xdr:rowOff>101600</xdr:rowOff>
    </xdr:to>
    <xdr:sp macro="" textlink="">
      <xdr:nvSpPr>
        <xdr:cNvPr id="282" name="楕円 281"/>
        <xdr:cNvSpPr/>
      </xdr:nvSpPr>
      <xdr:spPr>
        <a:xfrm>
          <a:off x="14228445" y="14584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5965" cy="257810"/>
    <xdr:sp macro="" textlink="">
      <xdr:nvSpPr>
        <xdr:cNvPr id="283" name="テキスト ボックス 282"/>
        <xdr:cNvSpPr txBox="1"/>
      </xdr:nvSpPr>
      <xdr:spPr>
        <a:xfrm>
          <a:off x="13941425" y="1467104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86360</xdr:rowOff>
    </xdr:from>
    <xdr:to xmlns:xdr="http://schemas.openxmlformats.org/drawingml/2006/spreadsheetDrawing">
      <xdr:col>73</xdr:col>
      <xdr:colOff>44450</xdr:colOff>
      <xdr:row>88</xdr:row>
      <xdr:rowOff>16510</xdr:rowOff>
    </xdr:to>
    <xdr:sp macro="" textlink="">
      <xdr:nvSpPr>
        <xdr:cNvPr id="284" name="楕円 283"/>
        <xdr:cNvSpPr/>
      </xdr:nvSpPr>
      <xdr:spPr>
        <a:xfrm>
          <a:off x="13456920" y="1467104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1270</xdr:rowOff>
    </xdr:from>
    <xdr:ext cx="762000" cy="259080"/>
    <xdr:sp macro="" textlink="">
      <xdr:nvSpPr>
        <xdr:cNvPr id="285" name="テキスト ボックス 284"/>
        <xdr:cNvSpPr txBox="1"/>
      </xdr:nvSpPr>
      <xdr:spPr>
        <a:xfrm>
          <a:off x="13151485" y="1475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51435</xdr:rowOff>
    </xdr:from>
    <xdr:to xmlns:xdr="http://schemas.openxmlformats.org/drawingml/2006/spreadsheetDrawing">
      <xdr:col>68</xdr:col>
      <xdr:colOff>184785</xdr:colOff>
      <xdr:row>87</xdr:row>
      <xdr:rowOff>153035</xdr:rowOff>
    </xdr:to>
    <xdr:sp macro="" textlink="">
      <xdr:nvSpPr>
        <xdr:cNvPr id="286" name="楕円 285"/>
        <xdr:cNvSpPr/>
      </xdr:nvSpPr>
      <xdr:spPr>
        <a:xfrm>
          <a:off x="12666980" y="1463611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87</xdr:row>
      <xdr:rowOff>137795</xdr:rowOff>
    </xdr:from>
    <xdr:ext cx="762000" cy="259080"/>
    <xdr:sp macro="" textlink="">
      <xdr:nvSpPr>
        <xdr:cNvPr id="287" name="テキスト ボックス 286"/>
        <xdr:cNvSpPr txBox="1"/>
      </xdr:nvSpPr>
      <xdr:spPr>
        <a:xfrm>
          <a:off x="12380595" y="1472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8" name="楕円 287"/>
        <xdr:cNvSpPr/>
      </xdr:nvSpPr>
      <xdr:spPr>
        <a:xfrm>
          <a:off x="1187704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1365" cy="257810"/>
    <xdr:sp macro="" textlink="">
      <xdr:nvSpPr>
        <xdr:cNvPr id="289" name="テキスト ボックス 288"/>
        <xdr:cNvSpPr txBox="1"/>
      </xdr:nvSpPr>
      <xdr:spPr>
        <a:xfrm>
          <a:off x="11596370" y="146710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1316335" y="863219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9245"/>
    <xdr:sp macro="" textlink="">
      <xdr:nvSpPr>
        <xdr:cNvPr id="291" name="テキスト ボックス 290"/>
        <xdr:cNvSpPr txBox="1"/>
      </xdr:nvSpPr>
      <xdr:spPr>
        <a:xfrm>
          <a:off x="11786235" y="8986520"/>
          <a:ext cx="22631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2" name="テキスト ボックス 291"/>
        <xdr:cNvSpPr txBox="1"/>
      </xdr:nvSpPr>
      <xdr:spPr>
        <a:xfrm>
          <a:off x="13879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5865475" y="8882380"/>
          <a:ext cx="13258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5865475" y="9065260"/>
          <a:ext cx="13258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7318355" y="888238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7318355" y="906526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18605500" y="888238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18605500" y="9065260"/>
          <a:ext cx="112141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1316335" y="9378950"/>
          <a:ext cx="448564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5967710" y="9378950"/>
          <a:ext cx="531431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5967710" y="9378950"/>
          <a:ext cx="33642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184785</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6076295" y="9688830"/>
          <a:ext cx="510349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令和４年度は人口が減少したことや職員数が微増となったことで、前年度比で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p>
      </xdr:txBody>
    </xdr:sp>
    <xdr:clientData/>
  </xdr:twoCellAnchor>
  <xdr:oneCellAnchor>
    <xdr:from xmlns:xdr="http://schemas.openxmlformats.org/drawingml/2006/spreadsheetDrawing">
      <xdr:col>61</xdr:col>
      <xdr:colOff>6350</xdr:colOff>
      <xdr:row>54</xdr:row>
      <xdr:rowOff>140335</xdr:rowOff>
    </xdr:from>
    <xdr:ext cx="349250" cy="224790"/>
    <xdr:sp macro="" textlink="">
      <xdr:nvSpPr>
        <xdr:cNvPr id="303" name="テキスト ボックス 302"/>
        <xdr:cNvSpPr txBox="1"/>
      </xdr:nvSpPr>
      <xdr:spPr>
        <a:xfrm>
          <a:off x="1127823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1316335" y="117348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065339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1316335" y="1134427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7" name="テキスト ボックス 306"/>
        <xdr:cNvSpPr txBox="1"/>
      </xdr:nvSpPr>
      <xdr:spPr>
        <a:xfrm>
          <a:off x="1065339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1316335" y="1094930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065339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1316335" y="1055878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065339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1316335" y="1016444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13" name="テキスト ボックス 312"/>
        <xdr:cNvSpPr txBox="1"/>
      </xdr:nvSpPr>
      <xdr:spPr>
        <a:xfrm>
          <a:off x="1065339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4" name="直線コネクタ 313"/>
        <xdr:cNvCxnSpPr/>
      </xdr:nvCxnSpPr>
      <xdr:spPr>
        <a:xfrm>
          <a:off x="11316335" y="977011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15" name="テキスト ボックス 314"/>
        <xdr:cNvSpPr txBox="1"/>
      </xdr:nvSpPr>
      <xdr:spPr>
        <a:xfrm>
          <a:off x="1065339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1316335" y="937895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7" name="テキスト ボックス 316"/>
        <xdr:cNvSpPr txBox="1"/>
      </xdr:nvSpPr>
      <xdr:spPr>
        <a:xfrm>
          <a:off x="1065339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316335" y="9378950"/>
          <a:ext cx="448564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28575</xdr:rowOff>
    </xdr:from>
    <xdr:to xmlns:xdr="http://schemas.openxmlformats.org/drawingml/2006/spreadsheetDrawing">
      <xdr:col>81</xdr:col>
      <xdr:colOff>44450</xdr:colOff>
      <xdr:row>67</xdr:row>
      <xdr:rowOff>37465</xdr:rowOff>
    </xdr:to>
    <xdr:cxnSp macro="">
      <xdr:nvCxnSpPr>
        <xdr:cNvPr id="319" name="直線コネクタ 318"/>
        <xdr:cNvCxnSpPr/>
      </xdr:nvCxnSpPr>
      <xdr:spPr>
        <a:xfrm flipV="1">
          <a:off x="15012035" y="975169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1365" cy="258445"/>
    <xdr:sp macro="" textlink="">
      <xdr:nvSpPr>
        <xdr:cNvPr id="320" name="定員管理の状況最小値テキスト"/>
        <xdr:cNvSpPr txBox="1"/>
      </xdr:nvSpPr>
      <xdr:spPr>
        <a:xfrm>
          <a:off x="15100935" y="11242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21" name="直線コネクタ 320"/>
        <xdr:cNvCxnSpPr/>
      </xdr:nvCxnSpPr>
      <xdr:spPr>
        <a:xfrm>
          <a:off x="14947900" y="1126934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114935</xdr:rowOff>
    </xdr:from>
    <xdr:ext cx="761365" cy="259080"/>
    <xdr:sp macro="" textlink="">
      <xdr:nvSpPr>
        <xdr:cNvPr id="322" name="定員管理の状況最大値テキスト"/>
        <xdr:cNvSpPr txBox="1"/>
      </xdr:nvSpPr>
      <xdr:spPr>
        <a:xfrm>
          <a:off x="15100935" y="9502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28575</xdr:rowOff>
    </xdr:from>
    <xdr:to xmlns:xdr="http://schemas.openxmlformats.org/drawingml/2006/spreadsheetDrawing">
      <xdr:col>81</xdr:col>
      <xdr:colOff>133350</xdr:colOff>
      <xdr:row>58</xdr:row>
      <xdr:rowOff>28575</xdr:rowOff>
    </xdr:to>
    <xdr:cxnSp macro="">
      <xdr:nvCxnSpPr>
        <xdr:cNvPr id="323" name="直線コネクタ 322"/>
        <xdr:cNvCxnSpPr/>
      </xdr:nvCxnSpPr>
      <xdr:spPr>
        <a:xfrm>
          <a:off x="14947900" y="975169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148590</xdr:rowOff>
    </xdr:from>
    <xdr:to xmlns:xdr="http://schemas.openxmlformats.org/drawingml/2006/spreadsheetDrawing">
      <xdr:col>81</xdr:col>
      <xdr:colOff>44450</xdr:colOff>
      <xdr:row>59</xdr:row>
      <xdr:rowOff>164465</xdr:rowOff>
    </xdr:to>
    <xdr:cxnSp macro="">
      <xdr:nvCxnSpPr>
        <xdr:cNvPr id="324" name="直線コネクタ 323"/>
        <xdr:cNvCxnSpPr/>
      </xdr:nvCxnSpPr>
      <xdr:spPr>
        <a:xfrm>
          <a:off x="14272895" y="10039350"/>
          <a:ext cx="73914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135890</xdr:rowOff>
    </xdr:from>
    <xdr:ext cx="761365" cy="259080"/>
    <xdr:sp macro="" textlink="">
      <xdr:nvSpPr>
        <xdr:cNvPr id="325" name="定員管理の状況平均値テキスト"/>
        <xdr:cNvSpPr txBox="1"/>
      </xdr:nvSpPr>
      <xdr:spPr>
        <a:xfrm>
          <a:off x="15100935" y="10194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184785</xdr:colOff>
      <xdr:row>60</xdr:row>
      <xdr:rowOff>163830</xdr:rowOff>
    </xdr:from>
    <xdr:to xmlns:xdr="http://schemas.openxmlformats.org/drawingml/2006/spreadsheetDrawing">
      <xdr:col>81</xdr:col>
      <xdr:colOff>95250</xdr:colOff>
      <xdr:row>61</xdr:row>
      <xdr:rowOff>93980</xdr:rowOff>
    </xdr:to>
    <xdr:sp macro="" textlink="">
      <xdr:nvSpPr>
        <xdr:cNvPr id="326" name="フローチャート: 判断 325"/>
        <xdr:cNvSpPr/>
      </xdr:nvSpPr>
      <xdr:spPr>
        <a:xfrm>
          <a:off x="14967585" y="102222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184785</xdr:colOff>
      <xdr:row>59</xdr:row>
      <xdr:rowOff>146685</xdr:rowOff>
    </xdr:from>
    <xdr:to xmlns:xdr="http://schemas.openxmlformats.org/drawingml/2006/spreadsheetDrawing">
      <xdr:col>77</xdr:col>
      <xdr:colOff>44450</xdr:colOff>
      <xdr:row>59</xdr:row>
      <xdr:rowOff>148590</xdr:rowOff>
    </xdr:to>
    <xdr:cxnSp macro="">
      <xdr:nvCxnSpPr>
        <xdr:cNvPr id="327" name="直線コネクタ 326"/>
        <xdr:cNvCxnSpPr/>
      </xdr:nvCxnSpPr>
      <xdr:spPr>
        <a:xfrm>
          <a:off x="13489305" y="10037445"/>
          <a:ext cx="78359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184785</xdr:colOff>
      <xdr:row>60</xdr:row>
      <xdr:rowOff>157480</xdr:rowOff>
    </xdr:from>
    <xdr:to xmlns:xdr="http://schemas.openxmlformats.org/drawingml/2006/spreadsheetDrawing">
      <xdr:col>77</xdr:col>
      <xdr:colOff>95250</xdr:colOff>
      <xdr:row>61</xdr:row>
      <xdr:rowOff>87630</xdr:rowOff>
    </xdr:to>
    <xdr:sp macro="" textlink="">
      <xdr:nvSpPr>
        <xdr:cNvPr id="328" name="フローチャート: 判断 327"/>
        <xdr:cNvSpPr/>
      </xdr:nvSpPr>
      <xdr:spPr>
        <a:xfrm>
          <a:off x="14228445" y="102158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72390</xdr:rowOff>
    </xdr:from>
    <xdr:ext cx="735965" cy="258445"/>
    <xdr:sp macro="" textlink="">
      <xdr:nvSpPr>
        <xdr:cNvPr id="329" name="テキスト ボックス 328"/>
        <xdr:cNvSpPr txBox="1"/>
      </xdr:nvSpPr>
      <xdr:spPr>
        <a:xfrm>
          <a:off x="13941425" y="102984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124460</xdr:rowOff>
    </xdr:from>
    <xdr:to xmlns:xdr="http://schemas.openxmlformats.org/drawingml/2006/spreadsheetDrawing">
      <xdr:col>72</xdr:col>
      <xdr:colOff>184785</xdr:colOff>
      <xdr:row>59</xdr:row>
      <xdr:rowOff>146685</xdr:rowOff>
    </xdr:to>
    <xdr:cxnSp macro="">
      <xdr:nvCxnSpPr>
        <xdr:cNvPr id="330" name="直線コネクタ 329"/>
        <xdr:cNvCxnSpPr/>
      </xdr:nvCxnSpPr>
      <xdr:spPr>
        <a:xfrm>
          <a:off x="12717780" y="10015220"/>
          <a:ext cx="7715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131445</xdr:rowOff>
    </xdr:from>
    <xdr:to xmlns:xdr="http://schemas.openxmlformats.org/drawingml/2006/spreadsheetDrawing">
      <xdr:col>73</xdr:col>
      <xdr:colOff>44450</xdr:colOff>
      <xdr:row>61</xdr:row>
      <xdr:rowOff>61595</xdr:rowOff>
    </xdr:to>
    <xdr:sp macro="" textlink="">
      <xdr:nvSpPr>
        <xdr:cNvPr id="331" name="フローチャート: 判断 330"/>
        <xdr:cNvSpPr/>
      </xdr:nvSpPr>
      <xdr:spPr>
        <a:xfrm>
          <a:off x="13456920" y="10189845"/>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46990</xdr:rowOff>
    </xdr:from>
    <xdr:ext cx="762000" cy="258445"/>
    <xdr:sp macro="" textlink="">
      <xdr:nvSpPr>
        <xdr:cNvPr id="332" name="テキスト ボックス 331"/>
        <xdr:cNvSpPr txBox="1"/>
      </xdr:nvSpPr>
      <xdr:spPr>
        <a:xfrm>
          <a:off x="13151485" y="1027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78105</xdr:rowOff>
    </xdr:from>
    <xdr:to xmlns:xdr="http://schemas.openxmlformats.org/drawingml/2006/spreadsheetDrawing">
      <xdr:col>68</xdr:col>
      <xdr:colOff>152400</xdr:colOff>
      <xdr:row>59</xdr:row>
      <xdr:rowOff>124460</xdr:rowOff>
    </xdr:to>
    <xdr:cxnSp macro="">
      <xdr:nvCxnSpPr>
        <xdr:cNvPr id="333" name="直線コネクタ 332"/>
        <xdr:cNvCxnSpPr/>
      </xdr:nvCxnSpPr>
      <xdr:spPr>
        <a:xfrm>
          <a:off x="11927840" y="9968865"/>
          <a:ext cx="7899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184785</xdr:colOff>
      <xdr:row>61</xdr:row>
      <xdr:rowOff>47625</xdr:rowOff>
    </xdr:to>
    <xdr:sp macro="" textlink="">
      <xdr:nvSpPr>
        <xdr:cNvPr id="334" name="フローチャート: 判断 333"/>
        <xdr:cNvSpPr/>
      </xdr:nvSpPr>
      <xdr:spPr>
        <a:xfrm>
          <a:off x="12666980" y="10175875"/>
          <a:ext cx="8318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61</xdr:row>
      <xdr:rowOff>32385</xdr:rowOff>
    </xdr:from>
    <xdr:ext cx="762000" cy="258445"/>
    <xdr:sp macro="" textlink="">
      <xdr:nvSpPr>
        <xdr:cNvPr id="335" name="テキスト ボックス 334"/>
        <xdr:cNvSpPr txBox="1"/>
      </xdr:nvSpPr>
      <xdr:spPr>
        <a:xfrm>
          <a:off x="12380595" y="10258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100965</xdr:rowOff>
    </xdr:from>
    <xdr:to xmlns:xdr="http://schemas.openxmlformats.org/drawingml/2006/spreadsheetDrawing">
      <xdr:col>64</xdr:col>
      <xdr:colOff>152400</xdr:colOff>
      <xdr:row>61</xdr:row>
      <xdr:rowOff>31115</xdr:rowOff>
    </xdr:to>
    <xdr:sp macro="" textlink="">
      <xdr:nvSpPr>
        <xdr:cNvPr id="336" name="フローチャート: 判断 335"/>
        <xdr:cNvSpPr/>
      </xdr:nvSpPr>
      <xdr:spPr>
        <a:xfrm>
          <a:off x="11877040" y="1015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16510</xdr:rowOff>
    </xdr:from>
    <xdr:ext cx="761365" cy="258445"/>
    <xdr:sp macro="" textlink="">
      <xdr:nvSpPr>
        <xdr:cNvPr id="337" name="テキスト ボックス 336"/>
        <xdr:cNvSpPr txBox="1"/>
      </xdr:nvSpPr>
      <xdr:spPr>
        <a:xfrm>
          <a:off x="11596370" y="10242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2000" cy="259080"/>
    <xdr:sp macro="" textlink="">
      <xdr:nvSpPr>
        <xdr:cNvPr id="338" name="テキスト ボックス 337"/>
        <xdr:cNvSpPr txBox="1"/>
      </xdr:nvSpPr>
      <xdr:spPr>
        <a:xfrm>
          <a:off x="1482090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2000" cy="259080"/>
    <xdr:sp macro="" textlink="">
      <xdr:nvSpPr>
        <xdr:cNvPr id="339" name="テキスト ボックス 338"/>
        <xdr:cNvSpPr txBox="1"/>
      </xdr:nvSpPr>
      <xdr:spPr>
        <a:xfrm>
          <a:off x="1408176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184785</xdr:colOff>
      <xdr:row>69</xdr:row>
      <xdr:rowOff>167640</xdr:rowOff>
    </xdr:from>
    <xdr:ext cx="762000" cy="259080"/>
    <xdr:sp macro="" textlink="">
      <xdr:nvSpPr>
        <xdr:cNvPr id="340" name="テキスト ボックス 339"/>
        <xdr:cNvSpPr txBox="1"/>
      </xdr:nvSpPr>
      <xdr:spPr>
        <a:xfrm>
          <a:off x="1330452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1" name="テキスト ボックス 340"/>
        <xdr:cNvSpPr txBox="1"/>
      </xdr:nvSpPr>
      <xdr:spPr>
        <a:xfrm>
          <a:off x="1252664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42" name="テキスト ボックス 341"/>
        <xdr:cNvSpPr txBox="1"/>
      </xdr:nvSpPr>
      <xdr:spPr>
        <a:xfrm>
          <a:off x="1173670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184785</xdr:colOff>
      <xdr:row>59</xdr:row>
      <xdr:rowOff>113665</xdr:rowOff>
    </xdr:from>
    <xdr:to xmlns:xdr="http://schemas.openxmlformats.org/drawingml/2006/spreadsheetDrawing">
      <xdr:col>81</xdr:col>
      <xdr:colOff>95250</xdr:colOff>
      <xdr:row>60</xdr:row>
      <xdr:rowOff>43815</xdr:rowOff>
    </xdr:to>
    <xdr:sp macro="" textlink="">
      <xdr:nvSpPr>
        <xdr:cNvPr id="343" name="楕円 342"/>
        <xdr:cNvSpPr/>
      </xdr:nvSpPr>
      <xdr:spPr>
        <a:xfrm>
          <a:off x="14967585" y="100044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130175</xdr:rowOff>
    </xdr:from>
    <xdr:ext cx="761365" cy="258445"/>
    <xdr:sp macro="" textlink="">
      <xdr:nvSpPr>
        <xdr:cNvPr id="344" name="定員管理の状況該当値テキスト"/>
        <xdr:cNvSpPr txBox="1"/>
      </xdr:nvSpPr>
      <xdr:spPr>
        <a:xfrm>
          <a:off x="15100935" y="9853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184785</xdr:colOff>
      <xdr:row>59</xdr:row>
      <xdr:rowOff>97790</xdr:rowOff>
    </xdr:from>
    <xdr:to xmlns:xdr="http://schemas.openxmlformats.org/drawingml/2006/spreadsheetDrawing">
      <xdr:col>77</xdr:col>
      <xdr:colOff>95250</xdr:colOff>
      <xdr:row>60</xdr:row>
      <xdr:rowOff>28575</xdr:rowOff>
    </xdr:to>
    <xdr:sp macro="" textlink="">
      <xdr:nvSpPr>
        <xdr:cNvPr id="345" name="楕円 344"/>
        <xdr:cNvSpPr/>
      </xdr:nvSpPr>
      <xdr:spPr>
        <a:xfrm>
          <a:off x="14228445" y="998855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38100</xdr:rowOff>
    </xdr:from>
    <xdr:ext cx="735965" cy="259080"/>
    <xdr:sp macro="" textlink="">
      <xdr:nvSpPr>
        <xdr:cNvPr id="346" name="テキスト ボックス 345"/>
        <xdr:cNvSpPr txBox="1"/>
      </xdr:nvSpPr>
      <xdr:spPr>
        <a:xfrm>
          <a:off x="13941425" y="9761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95885</xdr:rowOff>
    </xdr:from>
    <xdr:to xmlns:xdr="http://schemas.openxmlformats.org/drawingml/2006/spreadsheetDrawing">
      <xdr:col>73</xdr:col>
      <xdr:colOff>44450</xdr:colOff>
      <xdr:row>60</xdr:row>
      <xdr:rowOff>26035</xdr:rowOff>
    </xdr:to>
    <xdr:sp macro="" textlink="">
      <xdr:nvSpPr>
        <xdr:cNvPr id="347" name="楕円 346"/>
        <xdr:cNvSpPr/>
      </xdr:nvSpPr>
      <xdr:spPr>
        <a:xfrm>
          <a:off x="13456920" y="9986645"/>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36195</xdr:rowOff>
    </xdr:from>
    <xdr:ext cx="762000" cy="258445"/>
    <xdr:sp macro="" textlink="">
      <xdr:nvSpPr>
        <xdr:cNvPr id="348" name="テキスト ボックス 347"/>
        <xdr:cNvSpPr txBox="1"/>
      </xdr:nvSpPr>
      <xdr:spPr>
        <a:xfrm>
          <a:off x="13151485" y="9759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73660</xdr:rowOff>
    </xdr:from>
    <xdr:to xmlns:xdr="http://schemas.openxmlformats.org/drawingml/2006/spreadsheetDrawing">
      <xdr:col>68</xdr:col>
      <xdr:colOff>184785</xdr:colOff>
      <xdr:row>60</xdr:row>
      <xdr:rowOff>3810</xdr:rowOff>
    </xdr:to>
    <xdr:sp macro="" textlink="">
      <xdr:nvSpPr>
        <xdr:cNvPr id="349" name="楕円 348"/>
        <xdr:cNvSpPr/>
      </xdr:nvSpPr>
      <xdr:spPr>
        <a:xfrm>
          <a:off x="12666980" y="9964420"/>
          <a:ext cx="8318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58</xdr:row>
      <xdr:rowOff>13970</xdr:rowOff>
    </xdr:from>
    <xdr:ext cx="762000" cy="258445"/>
    <xdr:sp macro="" textlink="">
      <xdr:nvSpPr>
        <xdr:cNvPr id="350" name="テキスト ボックス 349"/>
        <xdr:cNvSpPr txBox="1"/>
      </xdr:nvSpPr>
      <xdr:spPr>
        <a:xfrm>
          <a:off x="12380595" y="973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27305</xdr:rowOff>
    </xdr:from>
    <xdr:to xmlns:xdr="http://schemas.openxmlformats.org/drawingml/2006/spreadsheetDrawing">
      <xdr:col>64</xdr:col>
      <xdr:colOff>152400</xdr:colOff>
      <xdr:row>59</xdr:row>
      <xdr:rowOff>128905</xdr:rowOff>
    </xdr:to>
    <xdr:sp macro="" textlink="">
      <xdr:nvSpPr>
        <xdr:cNvPr id="351" name="楕円 350"/>
        <xdr:cNvSpPr/>
      </xdr:nvSpPr>
      <xdr:spPr>
        <a:xfrm>
          <a:off x="1187704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139065</xdr:rowOff>
    </xdr:from>
    <xdr:ext cx="761365" cy="259080"/>
    <xdr:sp macro="" textlink="">
      <xdr:nvSpPr>
        <xdr:cNvPr id="352" name="テキスト ボックス 351"/>
        <xdr:cNvSpPr txBox="1"/>
      </xdr:nvSpPr>
      <xdr:spPr>
        <a:xfrm>
          <a:off x="11596370" y="9694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1316335" y="4906010"/>
          <a:ext cx="44856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4" name="テキスト ボックス 353"/>
        <xdr:cNvSpPr txBox="1"/>
      </xdr:nvSpPr>
      <xdr:spPr>
        <a:xfrm>
          <a:off x="120656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5" name="テキスト ボックス 354"/>
        <xdr:cNvSpPr txBox="1"/>
      </xdr:nvSpPr>
      <xdr:spPr>
        <a:xfrm>
          <a:off x="135997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5865475" y="5156200"/>
          <a:ext cx="13258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5865475" y="5342890"/>
          <a:ext cx="13258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7318355" y="515620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7318355" y="534289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18605500" y="515620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18605500" y="534289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1316335" y="5652770"/>
          <a:ext cx="448564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5967710" y="5652770"/>
          <a:ext cx="531431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5967710" y="5652770"/>
          <a:ext cx="33642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184785</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6076295" y="5962650"/>
          <a:ext cx="510349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算定の分母は地方交付税や標準税収入額等が増となったものの、臨時財政対策債発行可能額が大きく減少したことにより、結果として減となった。</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一般会計の元利償還金や公営企業の元利償還金に対する繰入金が減少したことにより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ことにより、実質公債費比率は単年度で1.0ポイント、3か年平均で1.1ポイントの改善となった。</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6" name="テキスト ボックス 365"/>
        <xdr:cNvSpPr txBox="1"/>
      </xdr:nvSpPr>
      <xdr:spPr>
        <a:xfrm>
          <a:off x="1127823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1316335" y="801243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8" name="テキスト ボックス 367"/>
        <xdr:cNvSpPr txBox="1"/>
      </xdr:nvSpPr>
      <xdr:spPr>
        <a:xfrm>
          <a:off x="1065339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9" name="直線コネクタ 368"/>
        <xdr:cNvCxnSpPr/>
      </xdr:nvCxnSpPr>
      <xdr:spPr>
        <a:xfrm>
          <a:off x="11316335" y="76180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70" name="テキスト ボックス 369"/>
        <xdr:cNvSpPr txBox="1"/>
      </xdr:nvSpPr>
      <xdr:spPr>
        <a:xfrm>
          <a:off x="1065339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1316335" y="72231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72" name="テキスト ボックス 371"/>
        <xdr:cNvSpPr txBox="1"/>
      </xdr:nvSpPr>
      <xdr:spPr>
        <a:xfrm>
          <a:off x="1065339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1316335" y="683260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4" name="テキスト ボックス 373"/>
        <xdr:cNvSpPr txBox="1"/>
      </xdr:nvSpPr>
      <xdr:spPr>
        <a:xfrm>
          <a:off x="1065339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1316335" y="643826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6" name="テキスト ボックス 375"/>
        <xdr:cNvSpPr txBox="1"/>
      </xdr:nvSpPr>
      <xdr:spPr>
        <a:xfrm>
          <a:off x="1065339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1316335" y="604329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1316335" y="565277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1316335" y="5652770"/>
          <a:ext cx="448564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17780</xdr:rowOff>
    </xdr:to>
    <xdr:cxnSp macro="">
      <xdr:nvCxnSpPr>
        <xdr:cNvPr id="380" name="直線コネクタ 379"/>
        <xdr:cNvCxnSpPr/>
      </xdr:nvCxnSpPr>
      <xdr:spPr>
        <a:xfrm flipV="1">
          <a:off x="15012035" y="621665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1365" cy="258445"/>
    <xdr:sp macro="" textlink="">
      <xdr:nvSpPr>
        <xdr:cNvPr id="381" name="公債費負担の状況最小値テキスト"/>
        <xdr:cNvSpPr txBox="1"/>
      </xdr:nvSpPr>
      <xdr:spPr>
        <a:xfrm>
          <a:off x="15100935"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82" name="直線コネクタ 381"/>
        <xdr:cNvCxnSpPr/>
      </xdr:nvCxnSpPr>
      <xdr:spPr>
        <a:xfrm>
          <a:off x="14947900" y="756158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1365" cy="259080"/>
    <xdr:sp macro="" textlink="">
      <xdr:nvSpPr>
        <xdr:cNvPr id="383" name="公債費負担の状況最大値テキスト"/>
        <xdr:cNvSpPr txBox="1"/>
      </xdr:nvSpPr>
      <xdr:spPr>
        <a:xfrm>
          <a:off x="15100935" y="5967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4" name="直線コネクタ 383"/>
        <xdr:cNvCxnSpPr/>
      </xdr:nvCxnSpPr>
      <xdr:spPr>
        <a:xfrm>
          <a:off x="14947900" y="621665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118745</xdr:rowOff>
    </xdr:from>
    <xdr:to xmlns:xdr="http://schemas.openxmlformats.org/drawingml/2006/spreadsheetDrawing">
      <xdr:col>81</xdr:col>
      <xdr:colOff>44450</xdr:colOff>
      <xdr:row>41</xdr:row>
      <xdr:rowOff>36195</xdr:rowOff>
    </xdr:to>
    <xdr:cxnSp macro="">
      <xdr:nvCxnSpPr>
        <xdr:cNvPr id="385" name="直線コネクタ 384"/>
        <xdr:cNvCxnSpPr/>
      </xdr:nvCxnSpPr>
      <xdr:spPr>
        <a:xfrm flipV="1">
          <a:off x="14272895" y="6824345"/>
          <a:ext cx="73914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112395</xdr:rowOff>
    </xdr:from>
    <xdr:ext cx="761365" cy="259080"/>
    <xdr:sp macro="" textlink="">
      <xdr:nvSpPr>
        <xdr:cNvPr id="386" name="公債費負担の状況平均値テキスト"/>
        <xdr:cNvSpPr txBox="1"/>
      </xdr:nvSpPr>
      <xdr:spPr>
        <a:xfrm>
          <a:off x="15100935" y="68179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184785</xdr:colOff>
      <xdr:row>40</xdr:row>
      <xdr:rowOff>140335</xdr:rowOff>
    </xdr:from>
    <xdr:to xmlns:xdr="http://schemas.openxmlformats.org/drawingml/2006/spreadsheetDrawing">
      <xdr:col>81</xdr:col>
      <xdr:colOff>95250</xdr:colOff>
      <xdr:row>41</xdr:row>
      <xdr:rowOff>70485</xdr:rowOff>
    </xdr:to>
    <xdr:sp macro="" textlink="">
      <xdr:nvSpPr>
        <xdr:cNvPr id="387" name="フローチャート: 判断 386"/>
        <xdr:cNvSpPr/>
      </xdr:nvSpPr>
      <xdr:spPr>
        <a:xfrm>
          <a:off x="14967585" y="68459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184785</xdr:colOff>
      <xdr:row>41</xdr:row>
      <xdr:rowOff>36195</xdr:rowOff>
    </xdr:from>
    <xdr:to xmlns:xdr="http://schemas.openxmlformats.org/drawingml/2006/spreadsheetDrawing">
      <xdr:col>77</xdr:col>
      <xdr:colOff>44450</xdr:colOff>
      <xdr:row>41</xdr:row>
      <xdr:rowOff>124460</xdr:rowOff>
    </xdr:to>
    <xdr:cxnSp macro="">
      <xdr:nvCxnSpPr>
        <xdr:cNvPr id="388" name="直線コネクタ 387"/>
        <xdr:cNvCxnSpPr/>
      </xdr:nvCxnSpPr>
      <xdr:spPr>
        <a:xfrm flipV="1">
          <a:off x="13489305" y="6909435"/>
          <a:ext cx="78359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184785</xdr:colOff>
      <xdr:row>40</xdr:row>
      <xdr:rowOff>132715</xdr:rowOff>
    </xdr:from>
    <xdr:to xmlns:xdr="http://schemas.openxmlformats.org/drawingml/2006/spreadsheetDrawing">
      <xdr:col>77</xdr:col>
      <xdr:colOff>95250</xdr:colOff>
      <xdr:row>41</xdr:row>
      <xdr:rowOff>62865</xdr:rowOff>
    </xdr:to>
    <xdr:sp macro="" textlink="">
      <xdr:nvSpPr>
        <xdr:cNvPr id="389" name="フローチャート: 判断 388"/>
        <xdr:cNvSpPr/>
      </xdr:nvSpPr>
      <xdr:spPr>
        <a:xfrm>
          <a:off x="14228445" y="68383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73025</xdr:rowOff>
    </xdr:from>
    <xdr:ext cx="735965" cy="258445"/>
    <xdr:sp macro="" textlink="">
      <xdr:nvSpPr>
        <xdr:cNvPr id="390" name="テキスト ボックス 389"/>
        <xdr:cNvSpPr txBox="1"/>
      </xdr:nvSpPr>
      <xdr:spPr>
        <a:xfrm>
          <a:off x="13941425" y="66109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184785</xdr:colOff>
      <xdr:row>42</xdr:row>
      <xdr:rowOff>41275</xdr:rowOff>
    </xdr:to>
    <xdr:cxnSp macro="">
      <xdr:nvCxnSpPr>
        <xdr:cNvPr id="391" name="直線コネクタ 390"/>
        <xdr:cNvCxnSpPr/>
      </xdr:nvCxnSpPr>
      <xdr:spPr>
        <a:xfrm flipV="1">
          <a:off x="12717780" y="6997700"/>
          <a:ext cx="7715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92" name="フローチャート: 判断 391"/>
        <xdr:cNvSpPr/>
      </xdr:nvSpPr>
      <xdr:spPr>
        <a:xfrm>
          <a:off x="13456920" y="687451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2000" cy="259080"/>
    <xdr:sp macro="" textlink="">
      <xdr:nvSpPr>
        <xdr:cNvPr id="393" name="テキスト ボックス 392"/>
        <xdr:cNvSpPr txBox="1"/>
      </xdr:nvSpPr>
      <xdr:spPr>
        <a:xfrm>
          <a:off x="13151485" y="665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41275</xdr:rowOff>
    </xdr:from>
    <xdr:to xmlns:xdr="http://schemas.openxmlformats.org/drawingml/2006/spreadsheetDrawing">
      <xdr:col>68</xdr:col>
      <xdr:colOff>152400</xdr:colOff>
      <xdr:row>42</xdr:row>
      <xdr:rowOff>73660</xdr:rowOff>
    </xdr:to>
    <xdr:cxnSp macro="">
      <xdr:nvCxnSpPr>
        <xdr:cNvPr id="394" name="直線コネクタ 393"/>
        <xdr:cNvCxnSpPr/>
      </xdr:nvCxnSpPr>
      <xdr:spPr>
        <a:xfrm flipV="1">
          <a:off x="11927840" y="7082155"/>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8890</xdr:rowOff>
    </xdr:from>
    <xdr:to xmlns:xdr="http://schemas.openxmlformats.org/drawingml/2006/spreadsheetDrawing">
      <xdr:col>68</xdr:col>
      <xdr:colOff>184785</xdr:colOff>
      <xdr:row>41</xdr:row>
      <xdr:rowOff>111125</xdr:rowOff>
    </xdr:to>
    <xdr:sp macro="" textlink="">
      <xdr:nvSpPr>
        <xdr:cNvPr id="395" name="フローチャート: 判断 394"/>
        <xdr:cNvSpPr/>
      </xdr:nvSpPr>
      <xdr:spPr>
        <a:xfrm>
          <a:off x="12666980" y="6882130"/>
          <a:ext cx="831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39</xdr:row>
      <xdr:rowOff>120650</xdr:rowOff>
    </xdr:from>
    <xdr:ext cx="762000" cy="259080"/>
    <xdr:sp macro="" textlink="">
      <xdr:nvSpPr>
        <xdr:cNvPr id="396" name="テキスト ボックス 395"/>
        <xdr:cNvSpPr txBox="1"/>
      </xdr:nvSpPr>
      <xdr:spPr>
        <a:xfrm>
          <a:off x="12380595" y="665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17145</xdr:rowOff>
    </xdr:from>
    <xdr:to xmlns:xdr="http://schemas.openxmlformats.org/drawingml/2006/spreadsheetDrawing">
      <xdr:col>64</xdr:col>
      <xdr:colOff>152400</xdr:colOff>
      <xdr:row>41</xdr:row>
      <xdr:rowOff>118745</xdr:rowOff>
    </xdr:to>
    <xdr:sp macro="" textlink="">
      <xdr:nvSpPr>
        <xdr:cNvPr id="397" name="フローチャート: 判断 396"/>
        <xdr:cNvSpPr/>
      </xdr:nvSpPr>
      <xdr:spPr>
        <a:xfrm>
          <a:off x="1187704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1365" cy="258445"/>
    <xdr:sp macro="" textlink="">
      <xdr:nvSpPr>
        <xdr:cNvPr id="398" name="テキスト ボックス 397"/>
        <xdr:cNvSpPr txBox="1"/>
      </xdr:nvSpPr>
      <xdr:spPr>
        <a:xfrm>
          <a:off x="11596370" y="6666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482090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408176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184785</xdr:colOff>
      <xdr:row>47</xdr:row>
      <xdr:rowOff>130810</xdr:rowOff>
    </xdr:from>
    <xdr:ext cx="762000" cy="259080"/>
    <xdr:sp macro="" textlink="">
      <xdr:nvSpPr>
        <xdr:cNvPr id="401" name="テキスト ボックス 400"/>
        <xdr:cNvSpPr txBox="1"/>
      </xdr:nvSpPr>
      <xdr:spPr>
        <a:xfrm>
          <a:off x="1330452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252664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3" name="テキスト ボックス 402"/>
        <xdr:cNvSpPr txBox="1"/>
      </xdr:nvSpPr>
      <xdr:spPr>
        <a:xfrm>
          <a:off x="1173670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184785</xdr:colOff>
      <xdr:row>40</xdr:row>
      <xdr:rowOff>67945</xdr:rowOff>
    </xdr:from>
    <xdr:to xmlns:xdr="http://schemas.openxmlformats.org/drawingml/2006/spreadsheetDrawing">
      <xdr:col>81</xdr:col>
      <xdr:colOff>95250</xdr:colOff>
      <xdr:row>40</xdr:row>
      <xdr:rowOff>167640</xdr:rowOff>
    </xdr:to>
    <xdr:sp macro="" textlink="">
      <xdr:nvSpPr>
        <xdr:cNvPr id="404" name="楕円 403"/>
        <xdr:cNvSpPr/>
      </xdr:nvSpPr>
      <xdr:spPr>
        <a:xfrm>
          <a:off x="14967585" y="67735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84455</xdr:rowOff>
    </xdr:from>
    <xdr:ext cx="761365" cy="258445"/>
    <xdr:sp macro="" textlink="">
      <xdr:nvSpPr>
        <xdr:cNvPr id="405" name="公債費負担の状況該当値テキスト"/>
        <xdr:cNvSpPr txBox="1"/>
      </xdr:nvSpPr>
      <xdr:spPr>
        <a:xfrm>
          <a:off x="15100935" y="6622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184785</xdr:colOff>
      <xdr:row>40</xdr:row>
      <xdr:rowOff>156845</xdr:rowOff>
    </xdr:from>
    <xdr:to xmlns:xdr="http://schemas.openxmlformats.org/drawingml/2006/spreadsheetDrawing">
      <xdr:col>77</xdr:col>
      <xdr:colOff>95250</xdr:colOff>
      <xdr:row>41</xdr:row>
      <xdr:rowOff>86995</xdr:rowOff>
    </xdr:to>
    <xdr:sp macro="" textlink="">
      <xdr:nvSpPr>
        <xdr:cNvPr id="406" name="楕円 405"/>
        <xdr:cNvSpPr/>
      </xdr:nvSpPr>
      <xdr:spPr>
        <a:xfrm>
          <a:off x="14228445" y="68624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71755</xdr:rowOff>
    </xdr:from>
    <xdr:ext cx="735965" cy="258445"/>
    <xdr:sp macro="" textlink="">
      <xdr:nvSpPr>
        <xdr:cNvPr id="407" name="テキスト ボックス 406"/>
        <xdr:cNvSpPr txBox="1"/>
      </xdr:nvSpPr>
      <xdr:spPr>
        <a:xfrm>
          <a:off x="13941425" y="69449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408" name="楕円 407"/>
        <xdr:cNvSpPr/>
      </xdr:nvSpPr>
      <xdr:spPr>
        <a:xfrm>
          <a:off x="13456920" y="694690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8445"/>
    <xdr:sp macro="" textlink="">
      <xdr:nvSpPr>
        <xdr:cNvPr id="409" name="テキスト ボックス 408"/>
        <xdr:cNvSpPr txBox="1"/>
      </xdr:nvSpPr>
      <xdr:spPr>
        <a:xfrm>
          <a:off x="13151485"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184785</xdr:colOff>
      <xdr:row>42</xdr:row>
      <xdr:rowOff>92075</xdr:rowOff>
    </xdr:to>
    <xdr:sp macro="" textlink="">
      <xdr:nvSpPr>
        <xdr:cNvPr id="410" name="楕円 409"/>
        <xdr:cNvSpPr/>
      </xdr:nvSpPr>
      <xdr:spPr>
        <a:xfrm>
          <a:off x="12666980" y="7035165"/>
          <a:ext cx="8318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42</xdr:row>
      <xdr:rowOff>76835</xdr:rowOff>
    </xdr:from>
    <xdr:ext cx="762000" cy="259080"/>
    <xdr:sp macro="" textlink="">
      <xdr:nvSpPr>
        <xdr:cNvPr id="411" name="テキスト ボックス 410"/>
        <xdr:cNvSpPr txBox="1"/>
      </xdr:nvSpPr>
      <xdr:spPr>
        <a:xfrm>
          <a:off x="12380595" y="711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22860</xdr:rowOff>
    </xdr:from>
    <xdr:to xmlns:xdr="http://schemas.openxmlformats.org/drawingml/2006/spreadsheetDrawing">
      <xdr:col>64</xdr:col>
      <xdr:colOff>152400</xdr:colOff>
      <xdr:row>42</xdr:row>
      <xdr:rowOff>124460</xdr:rowOff>
    </xdr:to>
    <xdr:sp macro="" textlink="">
      <xdr:nvSpPr>
        <xdr:cNvPr id="412" name="楕円 411"/>
        <xdr:cNvSpPr/>
      </xdr:nvSpPr>
      <xdr:spPr>
        <a:xfrm>
          <a:off x="1187704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109220</xdr:rowOff>
    </xdr:from>
    <xdr:ext cx="761365" cy="258445"/>
    <xdr:sp macro="" textlink="">
      <xdr:nvSpPr>
        <xdr:cNvPr id="413" name="テキスト ボックス 412"/>
        <xdr:cNvSpPr txBox="1"/>
      </xdr:nvSpPr>
      <xdr:spPr>
        <a:xfrm>
          <a:off x="11596370" y="7150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1316335" y="1179830"/>
          <a:ext cx="448564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214882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351661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5865475" y="1430020"/>
          <a:ext cx="13258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5865475" y="1616710"/>
          <a:ext cx="13258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318355" y="143002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7318355" y="161671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8605500" y="143002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18605500" y="1616710"/>
          <a:ext cx="11214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1316335" y="1926590"/>
          <a:ext cx="448564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5967710" y="1926590"/>
          <a:ext cx="531431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5967710" y="1926590"/>
          <a:ext cx="33642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184785</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6076295" y="2236470"/>
          <a:ext cx="510349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算定の分母は地方交付税や標準税収入額等が増となったものの、臨時財政対策債発行可能額が大きく減少したことにより、結果として減となった。また、分子は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下水道事業会計の起債残高が減少していること等により、公営企業債等繰入見込額が減少したため、減となった。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このように、分母が減少したものの、分子の減少率が大きかったため、前年度比で11.0ポイントの改善となった。</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7" name="テキスト ボックス 426"/>
        <xdr:cNvSpPr txBox="1"/>
      </xdr:nvSpPr>
      <xdr:spPr>
        <a:xfrm>
          <a:off x="1127823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1316335" y="428625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9" name="テキスト ボックス 428"/>
        <xdr:cNvSpPr txBox="1"/>
      </xdr:nvSpPr>
      <xdr:spPr>
        <a:xfrm>
          <a:off x="1065339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1316335" y="389191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31" name="テキスト ボックス 430"/>
        <xdr:cNvSpPr txBox="1"/>
      </xdr:nvSpPr>
      <xdr:spPr>
        <a:xfrm>
          <a:off x="1065339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1316335" y="350075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33" name="テキスト ボックス 432"/>
        <xdr:cNvSpPr txBox="1"/>
      </xdr:nvSpPr>
      <xdr:spPr>
        <a:xfrm>
          <a:off x="1065339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1316335" y="310642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065339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1316335" y="271208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065339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1316335" y="2320925"/>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9" name="テキスト ボックス 438"/>
        <xdr:cNvSpPr txBox="1"/>
      </xdr:nvSpPr>
      <xdr:spPr>
        <a:xfrm>
          <a:off x="1065339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1316335" y="1926590"/>
          <a:ext cx="448564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1316335" y="1926590"/>
          <a:ext cx="448564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95250</xdr:rowOff>
    </xdr:to>
    <xdr:cxnSp macro="">
      <xdr:nvCxnSpPr>
        <xdr:cNvPr id="442" name="直線コネクタ 441"/>
        <xdr:cNvCxnSpPr/>
      </xdr:nvCxnSpPr>
      <xdr:spPr>
        <a:xfrm flipV="1">
          <a:off x="15012035" y="2320925"/>
          <a:ext cx="0" cy="1630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67310</xdr:rowOff>
    </xdr:from>
    <xdr:ext cx="761365" cy="259080"/>
    <xdr:sp macro="" textlink="">
      <xdr:nvSpPr>
        <xdr:cNvPr id="443" name="将来負担の状況最小値テキスト"/>
        <xdr:cNvSpPr txBox="1"/>
      </xdr:nvSpPr>
      <xdr:spPr>
        <a:xfrm>
          <a:off x="15100935" y="392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95250</xdr:rowOff>
    </xdr:from>
    <xdr:to xmlns:xdr="http://schemas.openxmlformats.org/drawingml/2006/spreadsheetDrawing">
      <xdr:col>81</xdr:col>
      <xdr:colOff>133350</xdr:colOff>
      <xdr:row>23</xdr:row>
      <xdr:rowOff>95250</xdr:rowOff>
    </xdr:to>
    <xdr:cxnSp macro="">
      <xdr:nvCxnSpPr>
        <xdr:cNvPr id="444" name="直線コネクタ 443"/>
        <xdr:cNvCxnSpPr/>
      </xdr:nvCxnSpPr>
      <xdr:spPr>
        <a:xfrm>
          <a:off x="14947900" y="3950970"/>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5" name="将来負担の状況最大値テキスト"/>
        <xdr:cNvSpPr txBox="1"/>
      </xdr:nvSpPr>
      <xdr:spPr>
        <a:xfrm>
          <a:off x="1510093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4947900" y="2320925"/>
          <a:ext cx="1530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95250</xdr:rowOff>
    </xdr:from>
    <xdr:to xmlns:xdr="http://schemas.openxmlformats.org/drawingml/2006/spreadsheetDrawing">
      <xdr:col>81</xdr:col>
      <xdr:colOff>44450</xdr:colOff>
      <xdr:row>16</xdr:row>
      <xdr:rowOff>71120</xdr:rowOff>
    </xdr:to>
    <xdr:cxnSp macro="">
      <xdr:nvCxnSpPr>
        <xdr:cNvPr id="447" name="直線コネクタ 446"/>
        <xdr:cNvCxnSpPr/>
      </xdr:nvCxnSpPr>
      <xdr:spPr>
        <a:xfrm flipV="1">
          <a:off x="14272895" y="2609850"/>
          <a:ext cx="73914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167640</xdr:rowOff>
    </xdr:from>
    <xdr:ext cx="761365" cy="259080"/>
    <xdr:sp macro="" textlink="">
      <xdr:nvSpPr>
        <xdr:cNvPr id="448" name="将来負担の状況平均値テキスト"/>
        <xdr:cNvSpPr txBox="1"/>
      </xdr:nvSpPr>
      <xdr:spPr>
        <a:xfrm>
          <a:off x="15100935" y="2179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184785</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4967585" y="2331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184785</xdr:colOff>
      <xdr:row>16</xdr:row>
      <xdr:rowOff>71120</xdr:rowOff>
    </xdr:from>
    <xdr:to xmlns:xdr="http://schemas.openxmlformats.org/drawingml/2006/spreadsheetDrawing">
      <xdr:col>77</xdr:col>
      <xdr:colOff>44450</xdr:colOff>
      <xdr:row>17</xdr:row>
      <xdr:rowOff>6985</xdr:rowOff>
    </xdr:to>
    <xdr:cxnSp macro="">
      <xdr:nvCxnSpPr>
        <xdr:cNvPr id="450" name="直線コネクタ 449"/>
        <xdr:cNvCxnSpPr/>
      </xdr:nvCxnSpPr>
      <xdr:spPr>
        <a:xfrm flipV="1">
          <a:off x="13489305" y="2753360"/>
          <a:ext cx="78359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184785</xdr:colOff>
      <xdr:row>14</xdr:row>
      <xdr:rowOff>69850</xdr:rowOff>
    </xdr:from>
    <xdr:to xmlns:xdr="http://schemas.openxmlformats.org/drawingml/2006/spreadsheetDrawing">
      <xdr:col>77</xdr:col>
      <xdr:colOff>95250</xdr:colOff>
      <xdr:row>14</xdr:row>
      <xdr:rowOff>167640</xdr:rowOff>
    </xdr:to>
    <xdr:sp macro="" textlink="">
      <xdr:nvSpPr>
        <xdr:cNvPr id="451" name="フローチャート: 判断 450"/>
        <xdr:cNvSpPr/>
      </xdr:nvSpPr>
      <xdr:spPr>
        <a:xfrm>
          <a:off x="14228445" y="24168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10160</xdr:rowOff>
    </xdr:from>
    <xdr:ext cx="735965" cy="258445"/>
    <xdr:sp macro="" textlink="">
      <xdr:nvSpPr>
        <xdr:cNvPr id="452" name="テキスト ボックス 451"/>
        <xdr:cNvSpPr txBox="1"/>
      </xdr:nvSpPr>
      <xdr:spPr>
        <a:xfrm>
          <a:off x="13941425" y="2189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6985</xdr:rowOff>
    </xdr:from>
    <xdr:to xmlns:xdr="http://schemas.openxmlformats.org/drawingml/2006/spreadsheetDrawing">
      <xdr:col>72</xdr:col>
      <xdr:colOff>184785</xdr:colOff>
      <xdr:row>17</xdr:row>
      <xdr:rowOff>51435</xdr:rowOff>
    </xdr:to>
    <xdr:cxnSp macro="">
      <xdr:nvCxnSpPr>
        <xdr:cNvPr id="453" name="直線コネクタ 452"/>
        <xdr:cNvCxnSpPr/>
      </xdr:nvCxnSpPr>
      <xdr:spPr>
        <a:xfrm flipV="1">
          <a:off x="12717780" y="2856865"/>
          <a:ext cx="7715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21590</xdr:rowOff>
    </xdr:from>
    <xdr:to xmlns:xdr="http://schemas.openxmlformats.org/drawingml/2006/spreadsheetDrawing">
      <xdr:col>73</xdr:col>
      <xdr:colOff>44450</xdr:colOff>
      <xdr:row>15</xdr:row>
      <xdr:rowOff>123190</xdr:rowOff>
    </xdr:to>
    <xdr:sp macro="" textlink="">
      <xdr:nvSpPr>
        <xdr:cNvPr id="454" name="フローチャート: 判断 453"/>
        <xdr:cNvSpPr/>
      </xdr:nvSpPr>
      <xdr:spPr>
        <a:xfrm>
          <a:off x="13456920" y="253619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133350</xdr:rowOff>
    </xdr:from>
    <xdr:ext cx="762000" cy="259080"/>
    <xdr:sp macro="" textlink="">
      <xdr:nvSpPr>
        <xdr:cNvPr id="455" name="テキスト ボックス 454"/>
        <xdr:cNvSpPr txBox="1"/>
      </xdr:nvSpPr>
      <xdr:spPr>
        <a:xfrm>
          <a:off x="13151485" y="231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51435</xdr:rowOff>
    </xdr:from>
    <xdr:to xmlns:xdr="http://schemas.openxmlformats.org/drawingml/2006/spreadsheetDrawing">
      <xdr:col>68</xdr:col>
      <xdr:colOff>152400</xdr:colOff>
      <xdr:row>17</xdr:row>
      <xdr:rowOff>66040</xdr:rowOff>
    </xdr:to>
    <xdr:cxnSp macro="">
      <xdr:nvCxnSpPr>
        <xdr:cNvPr id="456" name="直線コネクタ 455"/>
        <xdr:cNvCxnSpPr/>
      </xdr:nvCxnSpPr>
      <xdr:spPr>
        <a:xfrm flipV="1">
          <a:off x="11927840" y="2901315"/>
          <a:ext cx="7899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44450</xdr:rowOff>
    </xdr:from>
    <xdr:to xmlns:xdr="http://schemas.openxmlformats.org/drawingml/2006/spreadsheetDrawing">
      <xdr:col>68</xdr:col>
      <xdr:colOff>184785</xdr:colOff>
      <xdr:row>15</xdr:row>
      <xdr:rowOff>146050</xdr:rowOff>
    </xdr:to>
    <xdr:sp macro="" textlink="">
      <xdr:nvSpPr>
        <xdr:cNvPr id="457" name="フローチャート: 判断 456"/>
        <xdr:cNvSpPr/>
      </xdr:nvSpPr>
      <xdr:spPr>
        <a:xfrm>
          <a:off x="12666980" y="255905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13</xdr:row>
      <xdr:rowOff>156210</xdr:rowOff>
    </xdr:from>
    <xdr:ext cx="762000" cy="259080"/>
    <xdr:sp macro="" textlink="">
      <xdr:nvSpPr>
        <xdr:cNvPr id="458" name="テキスト ボックス 457"/>
        <xdr:cNvSpPr txBox="1"/>
      </xdr:nvSpPr>
      <xdr:spPr>
        <a:xfrm>
          <a:off x="12380595"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72390</xdr:rowOff>
    </xdr:from>
    <xdr:to xmlns:xdr="http://schemas.openxmlformats.org/drawingml/2006/spreadsheetDrawing">
      <xdr:col>64</xdr:col>
      <xdr:colOff>152400</xdr:colOff>
      <xdr:row>16</xdr:row>
      <xdr:rowOff>2540</xdr:rowOff>
    </xdr:to>
    <xdr:sp macro="" textlink="">
      <xdr:nvSpPr>
        <xdr:cNvPr id="459" name="フローチャート: 判断 458"/>
        <xdr:cNvSpPr/>
      </xdr:nvSpPr>
      <xdr:spPr>
        <a:xfrm>
          <a:off x="11877040" y="258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12700</xdr:rowOff>
    </xdr:from>
    <xdr:ext cx="761365" cy="258445"/>
    <xdr:sp macro="" textlink="">
      <xdr:nvSpPr>
        <xdr:cNvPr id="460" name="テキスト ボックス 459"/>
        <xdr:cNvSpPr txBox="1"/>
      </xdr:nvSpPr>
      <xdr:spPr>
        <a:xfrm>
          <a:off x="11596370" y="235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61" name="テキスト ボックス 460"/>
        <xdr:cNvSpPr txBox="1"/>
      </xdr:nvSpPr>
      <xdr:spPr>
        <a:xfrm>
          <a:off x="1482090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2" name="テキスト ボックス 461"/>
        <xdr:cNvSpPr txBox="1"/>
      </xdr:nvSpPr>
      <xdr:spPr>
        <a:xfrm>
          <a:off x="1408176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184785</xdr:colOff>
      <xdr:row>25</xdr:row>
      <xdr:rowOff>92710</xdr:rowOff>
    </xdr:from>
    <xdr:ext cx="762000" cy="258445"/>
    <xdr:sp macro="" textlink="">
      <xdr:nvSpPr>
        <xdr:cNvPr id="463" name="テキスト ボックス 462"/>
        <xdr:cNvSpPr txBox="1"/>
      </xdr:nvSpPr>
      <xdr:spPr>
        <a:xfrm>
          <a:off x="1330452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4" name="テキスト ボックス 463"/>
        <xdr:cNvSpPr txBox="1"/>
      </xdr:nvSpPr>
      <xdr:spPr>
        <a:xfrm>
          <a:off x="1252664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5" name="テキスト ボックス 464"/>
        <xdr:cNvSpPr txBox="1"/>
      </xdr:nvSpPr>
      <xdr:spPr>
        <a:xfrm>
          <a:off x="1173670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184785</xdr:colOff>
      <xdr:row>15</xdr:row>
      <xdr:rowOff>44450</xdr:rowOff>
    </xdr:from>
    <xdr:to xmlns:xdr="http://schemas.openxmlformats.org/drawingml/2006/spreadsheetDrawing">
      <xdr:col>81</xdr:col>
      <xdr:colOff>95250</xdr:colOff>
      <xdr:row>15</xdr:row>
      <xdr:rowOff>146050</xdr:rowOff>
    </xdr:to>
    <xdr:sp macro="" textlink="">
      <xdr:nvSpPr>
        <xdr:cNvPr id="466" name="楕円 465"/>
        <xdr:cNvSpPr/>
      </xdr:nvSpPr>
      <xdr:spPr>
        <a:xfrm>
          <a:off x="14967585" y="2559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16510</xdr:rowOff>
    </xdr:from>
    <xdr:ext cx="761365" cy="258445"/>
    <xdr:sp macro="" textlink="">
      <xdr:nvSpPr>
        <xdr:cNvPr id="467" name="将来負担の状況該当値テキスト"/>
        <xdr:cNvSpPr txBox="1"/>
      </xdr:nvSpPr>
      <xdr:spPr>
        <a:xfrm>
          <a:off x="15100935" y="253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184785</xdr:colOff>
      <xdr:row>16</xdr:row>
      <xdr:rowOff>20320</xdr:rowOff>
    </xdr:from>
    <xdr:to xmlns:xdr="http://schemas.openxmlformats.org/drawingml/2006/spreadsheetDrawing">
      <xdr:col>77</xdr:col>
      <xdr:colOff>95250</xdr:colOff>
      <xdr:row>16</xdr:row>
      <xdr:rowOff>121920</xdr:rowOff>
    </xdr:to>
    <xdr:sp macro="" textlink="">
      <xdr:nvSpPr>
        <xdr:cNvPr id="468" name="楕円 467"/>
        <xdr:cNvSpPr/>
      </xdr:nvSpPr>
      <xdr:spPr>
        <a:xfrm>
          <a:off x="14228445" y="2702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106680</xdr:rowOff>
    </xdr:from>
    <xdr:ext cx="735965" cy="258445"/>
    <xdr:sp macro="" textlink="">
      <xdr:nvSpPr>
        <xdr:cNvPr id="469" name="テキスト ボックス 468"/>
        <xdr:cNvSpPr txBox="1"/>
      </xdr:nvSpPr>
      <xdr:spPr>
        <a:xfrm>
          <a:off x="13941425" y="27889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127635</xdr:rowOff>
    </xdr:from>
    <xdr:to xmlns:xdr="http://schemas.openxmlformats.org/drawingml/2006/spreadsheetDrawing">
      <xdr:col>73</xdr:col>
      <xdr:colOff>44450</xdr:colOff>
      <xdr:row>17</xdr:row>
      <xdr:rowOff>57785</xdr:rowOff>
    </xdr:to>
    <xdr:sp macro="" textlink="">
      <xdr:nvSpPr>
        <xdr:cNvPr id="470" name="楕円 469"/>
        <xdr:cNvSpPr/>
      </xdr:nvSpPr>
      <xdr:spPr>
        <a:xfrm>
          <a:off x="13456920" y="2809875"/>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42545</xdr:rowOff>
    </xdr:from>
    <xdr:ext cx="762000" cy="259080"/>
    <xdr:sp macro="" textlink="">
      <xdr:nvSpPr>
        <xdr:cNvPr id="471" name="テキスト ボックス 470"/>
        <xdr:cNvSpPr txBox="1"/>
      </xdr:nvSpPr>
      <xdr:spPr>
        <a:xfrm>
          <a:off x="13151485"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635</xdr:rowOff>
    </xdr:from>
    <xdr:to xmlns:xdr="http://schemas.openxmlformats.org/drawingml/2006/spreadsheetDrawing">
      <xdr:col>68</xdr:col>
      <xdr:colOff>184785</xdr:colOff>
      <xdr:row>17</xdr:row>
      <xdr:rowOff>102870</xdr:rowOff>
    </xdr:to>
    <xdr:sp macro="" textlink="">
      <xdr:nvSpPr>
        <xdr:cNvPr id="472" name="楕円 471"/>
        <xdr:cNvSpPr/>
      </xdr:nvSpPr>
      <xdr:spPr>
        <a:xfrm>
          <a:off x="12666980" y="2850515"/>
          <a:ext cx="831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184785</xdr:colOff>
      <xdr:row>17</xdr:row>
      <xdr:rowOff>86995</xdr:rowOff>
    </xdr:from>
    <xdr:ext cx="762000" cy="258445"/>
    <xdr:sp macro="" textlink="">
      <xdr:nvSpPr>
        <xdr:cNvPr id="473" name="テキスト ボックス 472"/>
        <xdr:cNvSpPr txBox="1"/>
      </xdr:nvSpPr>
      <xdr:spPr>
        <a:xfrm>
          <a:off x="12380595" y="293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15240</xdr:rowOff>
    </xdr:from>
    <xdr:to xmlns:xdr="http://schemas.openxmlformats.org/drawingml/2006/spreadsheetDrawing">
      <xdr:col>64</xdr:col>
      <xdr:colOff>152400</xdr:colOff>
      <xdr:row>17</xdr:row>
      <xdr:rowOff>116840</xdr:rowOff>
    </xdr:to>
    <xdr:sp macro="" textlink="">
      <xdr:nvSpPr>
        <xdr:cNvPr id="474" name="楕円 473"/>
        <xdr:cNvSpPr/>
      </xdr:nvSpPr>
      <xdr:spPr>
        <a:xfrm>
          <a:off x="1187704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101600</xdr:rowOff>
    </xdr:from>
    <xdr:ext cx="761365" cy="259080"/>
    <xdr:sp macro="" textlink="">
      <xdr:nvSpPr>
        <xdr:cNvPr id="475" name="テキスト ボックス 474"/>
        <xdr:cNvSpPr txBox="1"/>
      </xdr:nvSpPr>
      <xdr:spPr>
        <a:xfrm>
          <a:off x="11596370" y="295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2598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6941800" y="19050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6967200" y="215900"/>
          <a:ext cx="3429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174625</xdr:colOff>
      <xdr:row>4</xdr:row>
      <xdr:rowOff>0</xdr:rowOff>
    </xdr:to>
    <xdr:sp macro="" textlink="">
      <xdr:nvSpPr>
        <xdr:cNvPr id="5" name="正方形/長方形 4"/>
        <xdr:cNvSpPr/>
      </xdr:nvSpPr>
      <xdr:spPr>
        <a:xfrm>
          <a:off x="16992600" y="241300"/>
          <a:ext cx="33788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174625</xdr:colOff>
      <xdr:row>4</xdr:row>
      <xdr:rowOff>63500</xdr:rowOff>
    </xdr:to>
    <xdr:sp macro="" textlink="">
      <xdr:nvSpPr>
        <xdr:cNvPr id="6" name="正方形/長方形 5"/>
        <xdr:cNvSpPr/>
      </xdr:nvSpPr>
      <xdr:spPr>
        <a:xfrm>
          <a:off x="14467840" y="190500"/>
          <a:ext cx="236029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493240" y="215900"/>
          <a:ext cx="23190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518640" y="241300"/>
          <a:ext cx="22618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421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693420" y="1524000"/>
          <a:ext cx="85318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797560" y="1555750"/>
          <a:ext cx="12369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71040" y="1555750"/>
          <a:ext cx="1132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167380" y="1555750"/>
          <a:ext cx="13411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08500" y="1549400"/>
          <a:ext cx="1803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174625</xdr:colOff>
      <xdr:row>14</xdr:row>
      <xdr:rowOff>165100</xdr:rowOff>
    </xdr:to>
    <xdr:sp macro="" textlink="">
      <xdr:nvSpPr>
        <xdr:cNvPr id="15" name="正方形/長方形 14"/>
        <xdr:cNvSpPr/>
      </xdr:nvSpPr>
      <xdr:spPr>
        <a:xfrm>
          <a:off x="6311900" y="1549400"/>
          <a:ext cx="11264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485380" y="1549400"/>
          <a:ext cx="5664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08500" y="2413000"/>
          <a:ext cx="1803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375400" y="2413000"/>
          <a:ext cx="30175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377680" y="1524000"/>
          <a:ext cx="12522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592310" y="15875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592310" y="1854200"/>
          <a:ext cx="1132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592310" y="2184400"/>
          <a:ext cx="11328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456420" y="1676400"/>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491345" y="1625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491345" y="189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5357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456420" y="2159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5357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456420" y="2540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2095"/>
    <xdr:sp macro="" textlink="">
      <xdr:nvSpPr>
        <xdr:cNvPr id="30" name="テキスト ボックス 29"/>
        <xdr:cNvSpPr txBox="1"/>
      </xdr:nvSpPr>
      <xdr:spPr>
        <a:xfrm>
          <a:off x="629920" y="3492500"/>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2095"/>
    <xdr:sp macro="" textlink="">
      <xdr:nvSpPr>
        <xdr:cNvPr id="31" name="テキスト ボックス 30"/>
        <xdr:cNvSpPr txBox="1"/>
      </xdr:nvSpPr>
      <xdr:spPr>
        <a:xfrm>
          <a:off x="629920" y="3746500"/>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2992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2992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174625</xdr:colOff>
      <xdr:row>29</xdr:row>
      <xdr:rowOff>44450</xdr:rowOff>
    </xdr:to>
    <xdr:sp macro="" textlink="">
      <xdr:nvSpPr>
        <xdr:cNvPr id="34" name="正方形/長方形 33"/>
        <xdr:cNvSpPr/>
      </xdr:nvSpPr>
      <xdr:spPr>
        <a:xfrm>
          <a:off x="693420" y="4699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174625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780915" y="4762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780915" y="4953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286500" y="476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286500" y="4953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716520" y="4762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716520" y="4953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41" name="正方形/長方形 40"/>
        <xdr:cNvSpPr/>
      </xdr:nvSpPr>
      <xdr:spPr>
        <a:xfrm>
          <a:off x="693420" y="5270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074920" y="5270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30</xdr:row>
      <xdr:rowOff>127000</xdr:rowOff>
    </xdr:from>
    <xdr:to xmlns:xdr="http://schemas.openxmlformats.org/drawingml/2006/spreadsheetDrawing">
      <xdr:col>47</xdr:col>
      <xdr:colOff>174625</xdr:colOff>
      <xdr:row>32</xdr:row>
      <xdr:rowOff>38100</xdr:rowOff>
    </xdr:to>
    <xdr:sp macro="" textlink="">
      <xdr:nvSpPr>
        <xdr:cNvPr id="43" name="正方形/長方形 42"/>
        <xdr:cNvSpPr/>
      </xdr:nvSpPr>
      <xdr:spPr>
        <a:xfrm>
          <a:off x="5135245" y="5270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153660" y="5588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65532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174625</xdr:colOff>
      <xdr:row>44</xdr:row>
      <xdr:rowOff>12700</xdr:rowOff>
    </xdr:to>
    <xdr:cxnSp macro="">
      <xdr:nvCxnSpPr>
        <xdr:cNvPr id="46" name="直線コネクタ 45"/>
        <xdr:cNvCxnSpPr/>
      </xdr:nvCxnSpPr>
      <xdr:spPr>
        <a:xfrm>
          <a:off x="693420" y="7556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095"/>
    <xdr:sp macro="" textlink="">
      <xdr:nvSpPr>
        <xdr:cNvPr id="47" name="テキスト ボックス 46"/>
        <xdr:cNvSpPr txBox="1"/>
      </xdr:nvSpPr>
      <xdr:spPr>
        <a:xfrm>
          <a:off x="231140" y="7414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174625</xdr:colOff>
      <xdr:row>41</xdr:row>
      <xdr:rowOff>146050</xdr:rowOff>
    </xdr:to>
    <xdr:cxnSp macro="">
      <xdr:nvCxnSpPr>
        <xdr:cNvPr id="48" name="直線コネクタ 47"/>
        <xdr:cNvCxnSpPr/>
      </xdr:nvCxnSpPr>
      <xdr:spPr>
        <a:xfrm>
          <a:off x="693420" y="7175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3114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174625</xdr:colOff>
      <xdr:row>39</xdr:row>
      <xdr:rowOff>107950</xdr:rowOff>
    </xdr:to>
    <xdr:cxnSp macro="">
      <xdr:nvCxnSpPr>
        <xdr:cNvPr id="50" name="直線コネクタ 49"/>
        <xdr:cNvCxnSpPr/>
      </xdr:nvCxnSpPr>
      <xdr:spPr>
        <a:xfrm>
          <a:off x="693420" y="679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3114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174625</xdr:colOff>
      <xdr:row>37</xdr:row>
      <xdr:rowOff>69850</xdr:rowOff>
    </xdr:to>
    <xdr:cxnSp macro="">
      <xdr:nvCxnSpPr>
        <xdr:cNvPr id="52" name="直線コネクタ 51"/>
        <xdr:cNvCxnSpPr/>
      </xdr:nvCxnSpPr>
      <xdr:spPr>
        <a:xfrm>
          <a:off x="693420" y="6413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095"/>
    <xdr:sp macro="" textlink="">
      <xdr:nvSpPr>
        <xdr:cNvPr id="53" name="テキスト ボックス 52"/>
        <xdr:cNvSpPr txBox="1"/>
      </xdr:nvSpPr>
      <xdr:spPr>
        <a:xfrm>
          <a:off x="231140" y="6271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174625</xdr:colOff>
      <xdr:row>35</xdr:row>
      <xdr:rowOff>31750</xdr:rowOff>
    </xdr:to>
    <xdr:cxnSp macro="">
      <xdr:nvCxnSpPr>
        <xdr:cNvPr id="54" name="直線コネクタ 53"/>
        <xdr:cNvCxnSpPr/>
      </xdr:nvCxnSpPr>
      <xdr:spPr>
        <a:xfrm>
          <a:off x="693420" y="6032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3114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174625</xdr:colOff>
      <xdr:row>32</xdr:row>
      <xdr:rowOff>165100</xdr:rowOff>
    </xdr:to>
    <xdr:cxnSp macro="">
      <xdr:nvCxnSpPr>
        <xdr:cNvPr id="56" name="直線コネクタ 55"/>
        <xdr:cNvCxnSpPr/>
      </xdr:nvCxnSpPr>
      <xdr:spPr>
        <a:xfrm>
          <a:off x="693420" y="5651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3114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30</xdr:row>
      <xdr:rowOff>127000</xdr:rowOff>
    </xdr:to>
    <xdr:cxnSp macro="">
      <xdr:nvCxnSpPr>
        <xdr:cNvPr id="58" name="直線コネクタ 57"/>
        <xdr:cNvCxnSpPr/>
      </xdr:nvCxnSpPr>
      <xdr:spPr>
        <a:xfrm>
          <a:off x="693420" y="5270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095"/>
    <xdr:sp macro="" textlink="">
      <xdr:nvSpPr>
        <xdr:cNvPr id="59" name="テキスト ボックス 58"/>
        <xdr:cNvSpPr txBox="1"/>
      </xdr:nvSpPr>
      <xdr:spPr>
        <a:xfrm>
          <a:off x="231140" y="5128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60" name="人件費グラフ枠"/>
        <xdr:cNvSpPr/>
      </xdr:nvSpPr>
      <xdr:spPr>
        <a:xfrm>
          <a:off x="693420" y="5270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27736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36626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211320" y="7183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36626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211320" y="5781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50800</xdr:rowOff>
    </xdr:from>
    <xdr:to xmlns:xdr="http://schemas.openxmlformats.org/drawingml/2006/spreadsheetDrawing">
      <xdr:col>24</xdr:col>
      <xdr:colOff>25400</xdr:colOff>
      <xdr:row>36</xdr:row>
      <xdr:rowOff>111760</xdr:rowOff>
    </xdr:to>
    <xdr:cxnSp macro="">
      <xdr:nvCxnSpPr>
        <xdr:cNvPr id="66" name="直線コネクタ 65"/>
        <xdr:cNvCxnSpPr/>
      </xdr:nvCxnSpPr>
      <xdr:spPr>
        <a:xfrm>
          <a:off x="3540760" y="6223000"/>
          <a:ext cx="736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7" name="人件費平均値テキスト"/>
        <xdr:cNvSpPr txBox="1"/>
      </xdr:nvSpPr>
      <xdr:spPr>
        <a:xfrm>
          <a:off x="436626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249420" y="6294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50800</xdr:rowOff>
    </xdr:from>
    <xdr:to xmlns:xdr="http://schemas.openxmlformats.org/drawingml/2006/spreadsheetDrawing">
      <xdr:col>19</xdr:col>
      <xdr:colOff>174625</xdr:colOff>
      <xdr:row>36</xdr:row>
      <xdr:rowOff>104140</xdr:rowOff>
    </xdr:to>
    <xdr:cxnSp macro="">
      <xdr:nvCxnSpPr>
        <xdr:cNvPr id="69" name="直線コネクタ 68"/>
        <xdr:cNvCxnSpPr/>
      </xdr:nvCxnSpPr>
      <xdr:spPr>
        <a:xfrm flipV="1">
          <a:off x="2755900" y="6223000"/>
          <a:ext cx="7848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502660" y="624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0250" cy="259080"/>
    <xdr:sp macro="" textlink="">
      <xdr:nvSpPr>
        <xdr:cNvPr id="71" name="テキスト ボックス 70"/>
        <xdr:cNvSpPr txBox="1"/>
      </xdr:nvSpPr>
      <xdr:spPr>
        <a:xfrm>
          <a:off x="3195320" y="6334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27940</xdr:rowOff>
    </xdr:from>
    <xdr:to xmlns:xdr="http://schemas.openxmlformats.org/drawingml/2006/spreadsheetDrawing">
      <xdr:col>15</xdr:col>
      <xdr:colOff>98425</xdr:colOff>
      <xdr:row>36</xdr:row>
      <xdr:rowOff>104140</xdr:rowOff>
    </xdr:to>
    <xdr:cxnSp macro="">
      <xdr:nvCxnSpPr>
        <xdr:cNvPr id="72" name="直線コネクタ 71"/>
        <xdr:cNvCxnSpPr/>
      </xdr:nvCxnSpPr>
      <xdr:spPr>
        <a:xfrm>
          <a:off x="1958340" y="6200140"/>
          <a:ext cx="7975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73" name="フローチャート: 判断 72"/>
        <xdr:cNvSpPr/>
      </xdr:nvSpPr>
      <xdr:spPr>
        <a:xfrm>
          <a:off x="27051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55650" cy="259080"/>
    <xdr:sp macro="" textlink="">
      <xdr:nvSpPr>
        <xdr:cNvPr id="74" name="テキスト ボックス 73"/>
        <xdr:cNvSpPr txBox="1"/>
      </xdr:nvSpPr>
      <xdr:spPr>
        <a:xfrm>
          <a:off x="2420620" y="6426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27940</xdr:rowOff>
    </xdr:from>
    <xdr:to xmlns:xdr="http://schemas.openxmlformats.org/drawingml/2006/spreadsheetDrawing">
      <xdr:col>11</xdr:col>
      <xdr:colOff>9525</xdr:colOff>
      <xdr:row>36</xdr:row>
      <xdr:rowOff>35560</xdr:rowOff>
    </xdr:to>
    <xdr:cxnSp macro="">
      <xdr:nvCxnSpPr>
        <xdr:cNvPr id="75" name="直線コネクタ 74"/>
        <xdr:cNvCxnSpPr/>
      </xdr:nvCxnSpPr>
      <xdr:spPr>
        <a:xfrm flipV="1">
          <a:off x="1183640" y="620014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6" name="フローチャート: 判断 75"/>
        <xdr:cNvSpPr/>
      </xdr:nvSpPr>
      <xdr:spPr>
        <a:xfrm>
          <a:off x="1930400" y="624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55650" cy="259080"/>
    <xdr:sp macro="" textlink="">
      <xdr:nvSpPr>
        <xdr:cNvPr id="77" name="テキスト ボックス 76"/>
        <xdr:cNvSpPr txBox="1"/>
      </xdr:nvSpPr>
      <xdr:spPr>
        <a:xfrm>
          <a:off x="1623060" y="6334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13284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55650" cy="259080"/>
    <xdr:sp macro="" textlink="">
      <xdr:nvSpPr>
        <xdr:cNvPr id="79" name="テキスト ボックス 78"/>
        <xdr:cNvSpPr txBox="1"/>
      </xdr:nvSpPr>
      <xdr:spPr>
        <a:xfrm>
          <a:off x="848360" y="63576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08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1" name="テキスト ボックス 80"/>
        <xdr:cNvSpPr txBox="1"/>
      </xdr:nvSpPr>
      <xdr:spPr>
        <a:xfrm>
          <a:off x="336042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5628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44</xdr:row>
      <xdr:rowOff>10160</xdr:rowOff>
    </xdr:from>
    <xdr:ext cx="760730" cy="259080"/>
    <xdr:sp macro="" textlink="">
      <xdr:nvSpPr>
        <xdr:cNvPr id="83" name="テキスト ボックス 82"/>
        <xdr:cNvSpPr txBox="1"/>
      </xdr:nvSpPr>
      <xdr:spPr>
        <a:xfrm>
          <a:off x="176911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9906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60960</xdr:rowOff>
    </xdr:from>
    <xdr:to xmlns:xdr="http://schemas.openxmlformats.org/drawingml/2006/spreadsheetDrawing">
      <xdr:col>24</xdr:col>
      <xdr:colOff>76200</xdr:colOff>
      <xdr:row>36</xdr:row>
      <xdr:rowOff>162560</xdr:rowOff>
    </xdr:to>
    <xdr:sp macro="" textlink="">
      <xdr:nvSpPr>
        <xdr:cNvPr id="85" name="楕円 84"/>
        <xdr:cNvSpPr/>
      </xdr:nvSpPr>
      <xdr:spPr>
        <a:xfrm>
          <a:off x="4249420" y="6233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77470</xdr:rowOff>
    </xdr:from>
    <xdr:ext cx="762000" cy="252095"/>
    <xdr:sp macro="" textlink="">
      <xdr:nvSpPr>
        <xdr:cNvPr id="86" name="人件費該当値テキスト"/>
        <xdr:cNvSpPr txBox="1"/>
      </xdr:nvSpPr>
      <xdr:spPr>
        <a:xfrm>
          <a:off x="4366260" y="6078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0</xdr:rowOff>
    </xdr:from>
    <xdr:to xmlns:xdr="http://schemas.openxmlformats.org/drawingml/2006/spreadsheetDrawing">
      <xdr:col>20</xdr:col>
      <xdr:colOff>38100</xdr:colOff>
      <xdr:row>36</xdr:row>
      <xdr:rowOff>101600</xdr:rowOff>
    </xdr:to>
    <xdr:sp macro="" textlink="">
      <xdr:nvSpPr>
        <xdr:cNvPr id="87" name="楕円 86"/>
        <xdr:cNvSpPr/>
      </xdr:nvSpPr>
      <xdr:spPr>
        <a:xfrm>
          <a:off x="3502660" y="6172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111760</xdr:rowOff>
    </xdr:from>
    <xdr:ext cx="730250" cy="252095"/>
    <xdr:sp macro="" textlink="">
      <xdr:nvSpPr>
        <xdr:cNvPr id="88" name="テキスト ボックス 87"/>
        <xdr:cNvSpPr txBox="1"/>
      </xdr:nvSpPr>
      <xdr:spPr>
        <a:xfrm>
          <a:off x="3195320" y="5941060"/>
          <a:ext cx="7302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89" name="楕円 88"/>
        <xdr:cNvSpPr/>
      </xdr:nvSpPr>
      <xdr:spPr>
        <a:xfrm>
          <a:off x="27051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165100</xdr:rowOff>
    </xdr:from>
    <xdr:ext cx="755650" cy="259080"/>
    <xdr:sp macro="" textlink="">
      <xdr:nvSpPr>
        <xdr:cNvPr id="90" name="テキスト ボックス 89"/>
        <xdr:cNvSpPr txBox="1"/>
      </xdr:nvSpPr>
      <xdr:spPr>
        <a:xfrm>
          <a:off x="2420620" y="5994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148590</xdr:rowOff>
    </xdr:from>
    <xdr:to xmlns:xdr="http://schemas.openxmlformats.org/drawingml/2006/spreadsheetDrawing">
      <xdr:col>11</xdr:col>
      <xdr:colOff>60325</xdr:colOff>
      <xdr:row>36</xdr:row>
      <xdr:rowOff>78740</xdr:rowOff>
    </xdr:to>
    <xdr:sp macro="" textlink="">
      <xdr:nvSpPr>
        <xdr:cNvPr id="91" name="楕円 90"/>
        <xdr:cNvSpPr/>
      </xdr:nvSpPr>
      <xdr:spPr>
        <a:xfrm>
          <a:off x="1930400" y="6149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88900</xdr:rowOff>
    </xdr:from>
    <xdr:ext cx="755650" cy="252095"/>
    <xdr:sp macro="" textlink="">
      <xdr:nvSpPr>
        <xdr:cNvPr id="92" name="テキスト ボックス 91"/>
        <xdr:cNvSpPr txBox="1"/>
      </xdr:nvSpPr>
      <xdr:spPr>
        <a:xfrm>
          <a:off x="1623060" y="591820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93" name="楕円 92"/>
        <xdr:cNvSpPr/>
      </xdr:nvSpPr>
      <xdr:spPr>
        <a:xfrm>
          <a:off x="113284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96520</xdr:rowOff>
    </xdr:from>
    <xdr:ext cx="755650" cy="259080"/>
    <xdr:sp macro="" textlink="">
      <xdr:nvSpPr>
        <xdr:cNvPr id="94" name="テキスト ボックス 93"/>
        <xdr:cNvSpPr txBox="1"/>
      </xdr:nvSpPr>
      <xdr:spPr>
        <a:xfrm>
          <a:off x="848360" y="5925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028680" y="1270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138400" y="1333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138400" y="1524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644620" y="1333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644620" y="1524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068290" y="1333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068290" y="1524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028680" y="1841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410815" y="1841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473680" y="1841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174625</xdr:colOff>
      <xdr:row>23</xdr:row>
      <xdr:rowOff>120650</xdr:rowOff>
    </xdr:to>
    <xdr:sp macro="" textlink="" fLocksText="0">
      <xdr:nvSpPr>
        <xdr:cNvPr id="105" name="テキスト ボックス 104"/>
        <xdr:cNvSpPr txBox="1"/>
      </xdr:nvSpPr>
      <xdr:spPr>
        <a:xfrm>
          <a:off x="15511780" y="2159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小・中学校の維持管理事業の増や、燃料価格上昇に伴う光熱水費の増加などにより、前年度比で1.8ポイント増加した。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引き続き、事業費の適正化に努める。</a:t>
          </a: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099058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028680" y="4127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2095"/>
    <xdr:sp macro="" textlink="">
      <xdr:nvSpPr>
        <xdr:cNvPr id="108" name="テキスト ボックス 107"/>
        <xdr:cNvSpPr txBox="1"/>
      </xdr:nvSpPr>
      <xdr:spPr>
        <a:xfrm>
          <a:off x="10589260" y="3985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028680" y="36703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2095"/>
    <xdr:sp macro="" textlink="">
      <xdr:nvSpPr>
        <xdr:cNvPr id="110" name="テキスト ボックス 109"/>
        <xdr:cNvSpPr txBox="1"/>
      </xdr:nvSpPr>
      <xdr:spPr>
        <a:xfrm>
          <a:off x="10589260" y="35280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028680" y="32131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2095"/>
    <xdr:sp macro="" textlink="">
      <xdr:nvSpPr>
        <xdr:cNvPr id="112" name="テキスト ボックス 111"/>
        <xdr:cNvSpPr txBox="1"/>
      </xdr:nvSpPr>
      <xdr:spPr>
        <a:xfrm>
          <a:off x="10589260" y="30708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028680" y="27559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2095"/>
    <xdr:sp macro="" textlink="">
      <xdr:nvSpPr>
        <xdr:cNvPr id="114" name="テキスト ボックス 113"/>
        <xdr:cNvSpPr txBox="1"/>
      </xdr:nvSpPr>
      <xdr:spPr>
        <a:xfrm>
          <a:off x="10589260" y="26136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028680" y="22987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2095"/>
    <xdr:sp macro="" textlink="">
      <xdr:nvSpPr>
        <xdr:cNvPr id="116" name="テキスト ボックス 115"/>
        <xdr:cNvSpPr txBox="1"/>
      </xdr:nvSpPr>
      <xdr:spPr>
        <a:xfrm>
          <a:off x="10589260" y="21564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028680" y="184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2095"/>
    <xdr:sp macro="" textlink="">
      <xdr:nvSpPr>
        <xdr:cNvPr id="118" name="テキスト ボックス 117"/>
        <xdr:cNvSpPr txBox="1"/>
      </xdr:nvSpPr>
      <xdr:spPr>
        <a:xfrm>
          <a:off x="10589260" y="1699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028680" y="1841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463548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21</xdr:row>
      <xdr:rowOff>41910</xdr:rowOff>
    </xdr:from>
    <xdr:ext cx="760730" cy="252095"/>
    <xdr:sp macro="" textlink="">
      <xdr:nvSpPr>
        <xdr:cNvPr id="121" name="物件費最小値テキスト"/>
        <xdr:cNvSpPr txBox="1"/>
      </xdr:nvSpPr>
      <xdr:spPr>
        <a:xfrm>
          <a:off x="14702155" y="364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174625</xdr:colOff>
      <xdr:row>21</xdr:row>
      <xdr:rowOff>69850</xdr:rowOff>
    </xdr:to>
    <xdr:cxnSp macro="">
      <xdr:nvCxnSpPr>
        <xdr:cNvPr id="122" name="直線コネクタ 121"/>
        <xdr:cNvCxnSpPr/>
      </xdr:nvCxnSpPr>
      <xdr:spPr>
        <a:xfrm>
          <a:off x="14546580" y="36703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11</xdr:row>
      <xdr:rowOff>55880</xdr:rowOff>
    </xdr:from>
    <xdr:ext cx="760730" cy="259080"/>
    <xdr:sp macro="" textlink="">
      <xdr:nvSpPr>
        <xdr:cNvPr id="123" name="物件費最大値テキスト"/>
        <xdr:cNvSpPr txBox="1"/>
      </xdr:nvSpPr>
      <xdr:spPr>
        <a:xfrm>
          <a:off x="14702155" y="1941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174625</xdr:colOff>
      <xdr:row>12</xdr:row>
      <xdr:rowOff>140970</xdr:rowOff>
    </xdr:to>
    <xdr:cxnSp macro="">
      <xdr:nvCxnSpPr>
        <xdr:cNvPr id="124" name="直線コネクタ 123"/>
        <xdr:cNvCxnSpPr/>
      </xdr:nvCxnSpPr>
      <xdr:spPr>
        <a:xfrm>
          <a:off x="14546580" y="21983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140970</xdr:rowOff>
    </xdr:from>
    <xdr:to xmlns:xdr="http://schemas.openxmlformats.org/drawingml/2006/spreadsheetDrawing">
      <xdr:col>82</xdr:col>
      <xdr:colOff>107950</xdr:colOff>
      <xdr:row>17</xdr:row>
      <xdr:rowOff>133985</xdr:rowOff>
    </xdr:to>
    <xdr:cxnSp macro="">
      <xdr:nvCxnSpPr>
        <xdr:cNvPr id="125" name="直線コネクタ 124"/>
        <xdr:cNvCxnSpPr/>
      </xdr:nvCxnSpPr>
      <xdr:spPr>
        <a:xfrm>
          <a:off x="13888720" y="2884170"/>
          <a:ext cx="74676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15</xdr:row>
      <xdr:rowOff>106680</xdr:rowOff>
    </xdr:from>
    <xdr:ext cx="760730" cy="259080"/>
    <xdr:sp macro="" textlink="">
      <xdr:nvSpPr>
        <xdr:cNvPr id="126" name="物件費平均値テキスト"/>
        <xdr:cNvSpPr txBox="1"/>
      </xdr:nvSpPr>
      <xdr:spPr>
        <a:xfrm>
          <a:off x="14702155" y="26784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90170</xdr:rowOff>
    </xdr:from>
    <xdr:to xmlns:xdr="http://schemas.openxmlformats.org/drawingml/2006/spreadsheetDrawing">
      <xdr:col>82</xdr:col>
      <xdr:colOff>158750</xdr:colOff>
      <xdr:row>17</xdr:row>
      <xdr:rowOff>20320</xdr:rowOff>
    </xdr:to>
    <xdr:sp macro="" textlink="">
      <xdr:nvSpPr>
        <xdr:cNvPr id="127" name="フローチャート: 判断 126"/>
        <xdr:cNvSpPr/>
      </xdr:nvSpPr>
      <xdr:spPr>
        <a:xfrm>
          <a:off x="1458468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16</xdr:row>
      <xdr:rowOff>113030</xdr:rowOff>
    </xdr:from>
    <xdr:to xmlns:xdr="http://schemas.openxmlformats.org/drawingml/2006/spreadsheetDrawing">
      <xdr:col>78</xdr:col>
      <xdr:colOff>69850</xdr:colOff>
      <xdr:row>16</xdr:row>
      <xdr:rowOff>140970</xdr:rowOff>
    </xdr:to>
    <xdr:cxnSp macro="">
      <xdr:nvCxnSpPr>
        <xdr:cNvPr id="128" name="直線コネクタ 127"/>
        <xdr:cNvCxnSpPr/>
      </xdr:nvCxnSpPr>
      <xdr:spPr>
        <a:xfrm>
          <a:off x="13107670" y="2856230"/>
          <a:ext cx="7810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29" name="フローチャート: 判断 128"/>
        <xdr:cNvSpPr/>
      </xdr:nvSpPr>
      <xdr:spPr>
        <a:xfrm>
          <a:off x="1383792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92075</xdr:rowOff>
    </xdr:from>
    <xdr:ext cx="735965" cy="259080"/>
    <xdr:sp macro="" textlink="">
      <xdr:nvSpPr>
        <xdr:cNvPr id="130" name="テキスト ボックス 129"/>
        <xdr:cNvSpPr txBox="1"/>
      </xdr:nvSpPr>
      <xdr:spPr>
        <a:xfrm>
          <a:off x="13553440" y="2492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113030</xdr:rowOff>
    </xdr:from>
    <xdr:to xmlns:xdr="http://schemas.openxmlformats.org/drawingml/2006/spreadsheetDrawing">
      <xdr:col>73</xdr:col>
      <xdr:colOff>174625</xdr:colOff>
      <xdr:row>16</xdr:row>
      <xdr:rowOff>149860</xdr:rowOff>
    </xdr:to>
    <xdr:cxnSp macro="">
      <xdr:nvCxnSpPr>
        <xdr:cNvPr id="131" name="直線コネクタ 130"/>
        <xdr:cNvCxnSpPr/>
      </xdr:nvCxnSpPr>
      <xdr:spPr>
        <a:xfrm flipV="1">
          <a:off x="12316460" y="2856230"/>
          <a:ext cx="79121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32" name="フローチャート: 判断 131"/>
        <xdr:cNvSpPr/>
      </xdr:nvSpPr>
      <xdr:spPr>
        <a:xfrm>
          <a:off x="13063220" y="2750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33" name="テキスト ボックス 132"/>
        <xdr:cNvSpPr txBox="1"/>
      </xdr:nvSpPr>
      <xdr:spPr>
        <a:xfrm>
          <a:off x="1275588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95250</xdr:rowOff>
    </xdr:from>
    <xdr:to xmlns:xdr="http://schemas.openxmlformats.org/drawingml/2006/spreadsheetDrawing">
      <xdr:col>69</xdr:col>
      <xdr:colOff>92075</xdr:colOff>
      <xdr:row>16</xdr:row>
      <xdr:rowOff>149860</xdr:rowOff>
    </xdr:to>
    <xdr:cxnSp macro="">
      <xdr:nvCxnSpPr>
        <xdr:cNvPr id="134" name="直線コネクタ 133"/>
        <xdr:cNvCxnSpPr/>
      </xdr:nvCxnSpPr>
      <xdr:spPr>
        <a:xfrm>
          <a:off x="11518900" y="2838450"/>
          <a:ext cx="7975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35" name="フローチャート: 判断 134"/>
        <xdr:cNvSpPr/>
      </xdr:nvSpPr>
      <xdr:spPr>
        <a:xfrm>
          <a:off x="1226566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xdr:rowOff>
    </xdr:from>
    <xdr:ext cx="761365" cy="259080"/>
    <xdr:sp macro="" textlink="">
      <xdr:nvSpPr>
        <xdr:cNvPr id="136" name="テキスト ボックス 135"/>
        <xdr:cNvSpPr txBox="1"/>
      </xdr:nvSpPr>
      <xdr:spPr>
        <a:xfrm>
          <a:off x="1198118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37" name="フローチャート: 判断 136"/>
        <xdr:cNvSpPr/>
      </xdr:nvSpPr>
      <xdr:spPr>
        <a:xfrm>
          <a:off x="11490960" y="2805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148590</xdr:rowOff>
    </xdr:from>
    <xdr:ext cx="755650" cy="259080"/>
    <xdr:sp macro="" textlink="">
      <xdr:nvSpPr>
        <xdr:cNvPr id="138" name="テキスト ボックス 137"/>
        <xdr:cNvSpPr txBox="1"/>
      </xdr:nvSpPr>
      <xdr:spPr>
        <a:xfrm>
          <a:off x="11183620" y="28917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39" name="テキスト ボックス 138"/>
        <xdr:cNvSpPr txBox="1"/>
      </xdr:nvSpPr>
      <xdr:spPr>
        <a:xfrm>
          <a:off x="1444244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0" name="テキスト ボックス 139"/>
        <xdr:cNvSpPr txBox="1"/>
      </xdr:nvSpPr>
      <xdr:spPr>
        <a:xfrm>
          <a:off x="1369568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1" name="テキスト ボックス 140"/>
        <xdr:cNvSpPr txBox="1"/>
      </xdr:nvSpPr>
      <xdr:spPr>
        <a:xfrm>
          <a:off x="129209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285" cy="259080"/>
    <xdr:sp macro="" textlink="">
      <xdr:nvSpPr>
        <xdr:cNvPr id="142" name="テキスト ボックス 141"/>
        <xdr:cNvSpPr txBox="1"/>
      </xdr:nvSpPr>
      <xdr:spPr>
        <a:xfrm>
          <a:off x="1212342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24</xdr:row>
      <xdr:rowOff>10160</xdr:rowOff>
    </xdr:from>
    <xdr:ext cx="760730" cy="259080"/>
    <xdr:sp macro="" textlink="">
      <xdr:nvSpPr>
        <xdr:cNvPr id="143" name="テキスト ボックス 142"/>
        <xdr:cNvSpPr txBox="1"/>
      </xdr:nvSpPr>
      <xdr:spPr>
        <a:xfrm>
          <a:off x="113360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83185</xdr:rowOff>
    </xdr:from>
    <xdr:to xmlns:xdr="http://schemas.openxmlformats.org/drawingml/2006/spreadsheetDrawing">
      <xdr:col>82</xdr:col>
      <xdr:colOff>158750</xdr:colOff>
      <xdr:row>18</xdr:row>
      <xdr:rowOff>13335</xdr:rowOff>
    </xdr:to>
    <xdr:sp macro="" textlink="">
      <xdr:nvSpPr>
        <xdr:cNvPr id="144" name="楕円 143"/>
        <xdr:cNvSpPr/>
      </xdr:nvSpPr>
      <xdr:spPr>
        <a:xfrm>
          <a:off x="1458468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17</xdr:row>
      <xdr:rowOff>55245</xdr:rowOff>
    </xdr:from>
    <xdr:ext cx="760730" cy="252095"/>
    <xdr:sp macro="" textlink="">
      <xdr:nvSpPr>
        <xdr:cNvPr id="145" name="物件費該当値テキスト"/>
        <xdr:cNvSpPr txBox="1"/>
      </xdr:nvSpPr>
      <xdr:spPr>
        <a:xfrm>
          <a:off x="14702155" y="296989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46" name="楕円 145"/>
        <xdr:cNvSpPr/>
      </xdr:nvSpPr>
      <xdr:spPr>
        <a:xfrm>
          <a:off x="1383792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5965" cy="259080"/>
    <xdr:sp macro="" textlink="">
      <xdr:nvSpPr>
        <xdr:cNvPr id="147" name="テキスト ボックス 146"/>
        <xdr:cNvSpPr txBox="1"/>
      </xdr:nvSpPr>
      <xdr:spPr>
        <a:xfrm>
          <a:off x="13553440" y="2919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48" name="楕円 147"/>
        <xdr:cNvSpPr/>
      </xdr:nvSpPr>
      <xdr:spPr>
        <a:xfrm>
          <a:off x="13063220" y="2805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148590</xdr:rowOff>
    </xdr:from>
    <xdr:ext cx="762000" cy="259080"/>
    <xdr:sp macro="" textlink="">
      <xdr:nvSpPr>
        <xdr:cNvPr id="149" name="テキスト ボックス 148"/>
        <xdr:cNvSpPr txBox="1"/>
      </xdr:nvSpPr>
      <xdr:spPr>
        <a:xfrm>
          <a:off x="1275588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50" name="楕円 149"/>
        <xdr:cNvSpPr/>
      </xdr:nvSpPr>
      <xdr:spPr>
        <a:xfrm>
          <a:off x="1226566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13970</xdr:rowOff>
    </xdr:from>
    <xdr:ext cx="761365" cy="259080"/>
    <xdr:sp macro="" textlink="">
      <xdr:nvSpPr>
        <xdr:cNvPr id="151" name="テキスト ボックス 150"/>
        <xdr:cNvSpPr txBox="1"/>
      </xdr:nvSpPr>
      <xdr:spPr>
        <a:xfrm>
          <a:off x="11981180" y="292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44450</xdr:rowOff>
    </xdr:from>
    <xdr:to xmlns:xdr="http://schemas.openxmlformats.org/drawingml/2006/spreadsheetDrawing">
      <xdr:col>65</xdr:col>
      <xdr:colOff>53975</xdr:colOff>
      <xdr:row>16</xdr:row>
      <xdr:rowOff>146050</xdr:rowOff>
    </xdr:to>
    <xdr:sp macro="" textlink="">
      <xdr:nvSpPr>
        <xdr:cNvPr id="152" name="楕円 151"/>
        <xdr:cNvSpPr/>
      </xdr:nvSpPr>
      <xdr:spPr>
        <a:xfrm>
          <a:off x="11490960" y="278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156210</xdr:rowOff>
    </xdr:from>
    <xdr:ext cx="755650" cy="252095"/>
    <xdr:sp macro="" textlink="">
      <xdr:nvSpPr>
        <xdr:cNvPr id="153" name="テキスト ボックス 152"/>
        <xdr:cNvSpPr txBox="1"/>
      </xdr:nvSpPr>
      <xdr:spPr>
        <a:xfrm>
          <a:off x="11183620" y="255651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174625</xdr:colOff>
      <xdr:row>49</xdr:row>
      <xdr:rowOff>44450</xdr:rowOff>
    </xdr:to>
    <xdr:sp macro="" textlink="">
      <xdr:nvSpPr>
        <xdr:cNvPr id="154" name="正方形/長方形 153"/>
        <xdr:cNvSpPr/>
      </xdr:nvSpPr>
      <xdr:spPr>
        <a:xfrm>
          <a:off x="693420" y="8128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174625</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780915" y="8191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780915" y="8382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286500" y="8191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286500" y="8382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716520" y="8191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716520" y="8382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61" name="正方形/長方形 160"/>
        <xdr:cNvSpPr/>
      </xdr:nvSpPr>
      <xdr:spPr>
        <a:xfrm>
          <a:off x="693420" y="8699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074920" y="8699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50</xdr:row>
      <xdr:rowOff>127000</xdr:rowOff>
    </xdr:from>
    <xdr:to xmlns:xdr="http://schemas.openxmlformats.org/drawingml/2006/spreadsheetDrawing">
      <xdr:col>47</xdr:col>
      <xdr:colOff>174625</xdr:colOff>
      <xdr:row>52</xdr:row>
      <xdr:rowOff>38100</xdr:rowOff>
    </xdr:to>
    <xdr:sp macro="" textlink="">
      <xdr:nvSpPr>
        <xdr:cNvPr id="163" name="正方形/長方形 162"/>
        <xdr:cNvSpPr/>
      </xdr:nvSpPr>
      <xdr:spPr>
        <a:xfrm>
          <a:off x="5135245" y="8699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153660" y="9017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扶助費に係る経常収支比率は、類似団体平均を上回っている。これは、私立保育所運営委託料や障害福祉サービス費の増加、高齢化の進行による高齢者福祉費の増加などが要因である。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扶助費全体としては、今後も増加が見込まれることから、市単独事業の適正化に努める。</a:t>
          </a: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5" name="テキスト ボックス 164"/>
        <xdr:cNvSpPr txBox="1"/>
      </xdr:nvSpPr>
      <xdr:spPr>
        <a:xfrm>
          <a:off x="65532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174625</xdr:colOff>
      <xdr:row>64</xdr:row>
      <xdr:rowOff>12700</xdr:rowOff>
    </xdr:to>
    <xdr:cxnSp macro="">
      <xdr:nvCxnSpPr>
        <xdr:cNvPr id="166" name="直線コネクタ 165"/>
        <xdr:cNvCxnSpPr/>
      </xdr:nvCxnSpPr>
      <xdr:spPr>
        <a:xfrm>
          <a:off x="693420" y="10985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095"/>
    <xdr:sp macro="" textlink="">
      <xdr:nvSpPr>
        <xdr:cNvPr id="167" name="テキスト ボックス 166"/>
        <xdr:cNvSpPr txBox="1"/>
      </xdr:nvSpPr>
      <xdr:spPr>
        <a:xfrm>
          <a:off x="231140" y="10843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174625</xdr:colOff>
      <xdr:row>61</xdr:row>
      <xdr:rowOff>146050</xdr:rowOff>
    </xdr:to>
    <xdr:cxnSp macro="">
      <xdr:nvCxnSpPr>
        <xdr:cNvPr id="168" name="直線コネクタ 167"/>
        <xdr:cNvCxnSpPr/>
      </xdr:nvCxnSpPr>
      <xdr:spPr>
        <a:xfrm>
          <a:off x="693420" y="1060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69" name="テキスト ボックス 168"/>
        <xdr:cNvSpPr txBox="1"/>
      </xdr:nvSpPr>
      <xdr:spPr>
        <a:xfrm>
          <a:off x="23114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174625</xdr:colOff>
      <xdr:row>59</xdr:row>
      <xdr:rowOff>107950</xdr:rowOff>
    </xdr:to>
    <xdr:cxnSp macro="">
      <xdr:nvCxnSpPr>
        <xdr:cNvPr id="170" name="直線コネクタ 169"/>
        <xdr:cNvCxnSpPr/>
      </xdr:nvCxnSpPr>
      <xdr:spPr>
        <a:xfrm>
          <a:off x="693420" y="10223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1" name="テキスト ボックス 170"/>
        <xdr:cNvSpPr txBox="1"/>
      </xdr:nvSpPr>
      <xdr:spPr>
        <a:xfrm>
          <a:off x="23114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174625</xdr:colOff>
      <xdr:row>57</xdr:row>
      <xdr:rowOff>69850</xdr:rowOff>
    </xdr:to>
    <xdr:cxnSp macro="">
      <xdr:nvCxnSpPr>
        <xdr:cNvPr id="172" name="直線コネクタ 171"/>
        <xdr:cNvCxnSpPr/>
      </xdr:nvCxnSpPr>
      <xdr:spPr>
        <a:xfrm>
          <a:off x="693420" y="9842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2095"/>
    <xdr:sp macro="" textlink="">
      <xdr:nvSpPr>
        <xdr:cNvPr id="173" name="テキスト ボックス 172"/>
        <xdr:cNvSpPr txBox="1"/>
      </xdr:nvSpPr>
      <xdr:spPr>
        <a:xfrm>
          <a:off x="231140" y="9700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174625</xdr:colOff>
      <xdr:row>55</xdr:row>
      <xdr:rowOff>31750</xdr:rowOff>
    </xdr:to>
    <xdr:cxnSp macro="">
      <xdr:nvCxnSpPr>
        <xdr:cNvPr id="174" name="直線コネクタ 173"/>
        <xdr:cNvCxnSpPr/>
      </xdr:nvCxnSpPr>
      <xdr:spPr>
        <a:xfrm>
          <a:off x="693420" y="9461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75" name="テキスト ボックス 174"/>
        <xdr:cNvSpPr txBox="1"/>
      </xdr:nvSpPr>
      <xdr:spPr>
        <a:xfrm>
          <a:off x="23114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174625</xdr:colOff>
      <xdr:row>52</xdr:row>
      <xdr:rowOff>165100</xdr:rowOff>
    </xdr:to>
    <xdr:cxnSp macro="">
      <xdr:nvCxnSpPr>
        <xdr:cNvPr id="176" name="直線コネクタ 175"/>
        <xdr:cNvCxnSpPr/>
      </xdr:nvCxnSpPr>
      <xdr:spPr>
        <a:xfrm>
          <a:off x="693420" y="9080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77" name="テキスト ボックス 176"/>
        <xdr:cNvSpPr txBox="1"/>
      </xdr:nvSpPr>
      <xdr:spPr>
        <a:xfrm>
          <a:off x="23114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50</xdr:row>
      <xdr:rowOff>127000</xdr:rowOff>
    </xdr:to>
    <xdr:cxnSp macro="">
      <xdr:nvCxnSpPr>
        <xdr:cNvPr id="178" name="直線コネクタ 177"/>
        <xdr:cNvCxnSpPr/>
      </xdr:nvCxnSpPr>
      <xdr:spPr>
        <a:xfrm>
          <a:off x="693420" y="8699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095"/>
    <xdr:sp macro="" textlink="">
      <xdr:nvSpPr>
        <xdr:cNvPr id="179" name="テキスト ボックス 178"/>
        <xdr:cNvSpPr txBox="1"/>
      </xdr:nvSpPr>
      <xdr:spPr>
        <a:xfrm>
          <a:off x="231140" y="8557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80" name="扶助費グラフ枠"/>
        <xdr:cNvSpPr/>
      </xdr:nvSpPr>
      <xdr:spPr>
        <a:xfrm>
          <a:off x="693420" y="8699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35560</xdr:rowOff>
    </xdr:to>
    <xdr:cxnSp macro="">
      <xdr:nvCxnSpPr>
        <xdr:cNvPr id="181" name="直線コネクタ 180"/>
        <xdr:cNvCxnSpPr/>
      </xdr:nvCxnSpPr>
      <xdr:spPr>
        <a:xfrm flipV="1">
          <a:off x="427736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7620</xdr:rowOff>
    </xdr:from>
    <xdr:ext cx="762000" cy="252095"/>
    <xdr:sp macro="" textlink="">
      <xdr:nvSpPr>
        <xdr:cNvPr id="182" name="扶助費最小値テキスト"/>
        <xdr:cNvSpPr txBox="1"/>
      </xdr:nvSpPr>
      <xdr:spPr>
        <a:xfrm>
          <a:off x="4366260" y="10294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35560</xdr:rowOff>
    </xdr:from>
    <xdr:to xmlns:xdr="http://schemas.openxmlformats.org/drawingml/2006/spreadsheetDrawing">
      <xdr:col>24</xdr:col>
      <xdr:colOff>114300</xdr:colOff>
      <xdr:row>60</xdr:row>
      <xdr:rowOff>35560</xdr:rowOff>
    </xdr:to>
    <xdr:cxnSp macro="">
      <xdr:nvCxnSpPr>
        <xdr:cNvPr id="183" name="直線コネクタ 182"/>
        <xdr:cNvCxnSpPr/>
      </xdr:nvCxnSpPr>
      <xdr:spPr>
        <a:xfrm>
          <a:off x="4211320" y="103225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2095"/>
    <xdr:sp macro="" textlink="">
      <xdr:nvSpPr>
        <xdr:cNvPr id="184" name="扶助費最大値テキスト"/>
        <xdr:cNvSpPr txBox="1"/>
      </xdr:nvSpPr>
      <xdr:spPr>
        <a:xfrm>
          <a:off x="4366260" y="890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5" name="直線コネクタ 184"/>
        <xdr:cNvCxnSpPr/>
      </xdr:nvCxnSpPr>
      <xdr:spPr>
        <a:xfrm>
          <a:off x="4211320" y="9156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5080</xdr:rowOff>
    </xdr:from>
    <xdr:to xmlns:xdr="http://schemas.openxmlformats.org/drawingml/2006/spreadsheetDrawing">
      <xdr:col>24</xdr:col>
      <xdr:colOff>25400</xdr:colOff>
      <xdr:row>56</xdr:row>
      <xdr:rowOff>119380</xdr:rowOff>
    </xdr:to>
    <xdr:cxnSp macro="">
      <xdr:nvCxnSpPr>
        <xdr:cNvPr id="186" name="直線コネクタ 185"/>
        <xdr:cNvCxnSpPr/>
      </xdr:nvCxnSpPr>
      <xdr:spPr>
        <a:xfrm>
          <a:off x="3540760" y="9606280"/>
          <a:ext cx="7366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8890</xdr:rowOff>
    </xdr:from>
    <xdr:ext cx="762000" cy="252095"/>
    <xdr:sp macro="" textlink="">
      <xdr:nvSpPr>
        <xdr:cNvPr id="187" name="扶助費平均値テキスト"/>
        <xdr:cNvSpPr txBox="1"/>
      </xdr:nvSpPr>
      <xdr:spPr>
        <a:xfrm>
          <a:off x="4366260" y="94386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188" name="フローチャート: 判断 187"/>
        <xdr:cNvSpPr/>
      </xdr:nvSpPr>
      <xdr:spPr>
        <a:xfrm>
          <a:off x="4249420" y="9593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xdr:rowOff>
    </xdr:from>
    <xdr:to xmlns:xdr="http://schemas.openxmlformats.org/drawingml/2006/spreadsheetDrawing">
      <xdr:col>19</xdr:col>
      <xdr:colOff>174625</xdr:colOff>
      <xdr:row>56</xdr:row>
      <xdr:rowOff>165100</xdr:rowOff>
    </xdr:to>
    <xdr:cxnSp macro="">
      <xdr:nvCxnSpPr>
        <xdr:cNvPr id="189" name="直線コネクタ 188"/>
        <xdr:cNvCxnSpPr/>
      </xdr:nvCxnSpPr>
      <xdr:spPr>
        <a:xfrm flipV="1">
          <a:off x="2755900" y="9606280"/>
          <a:ext cx="78486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190" name="フローチャート: 判断 189"/>
        <xdr:cNvSpPr/>
      </xdr:nvSpPr>
      <xdr:spPr>
        <a:xfrm>
          <a:off x="3502660" y="9555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66040</xdr:rowOff>
    </xdr:from>
    <xdr:ext cx="730250" cy="252095"/>
    <xdr:sp macro="" textlink="">
      <xdr:nvSpPr>
        <xdr:cNvPr id="191" name="テキスト ボックス 190"/>
        <xdr:cNvSpPr txBox="1"/>
      </xdr:nvSpPr>
      <xdr:spPr>
        <a:xfrm>
          <a:off x="3195320" y="9324340"/>
          <a:ext cx="7302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142240</xdr:rowOff>
    </xdr:from>
    <xdr:to xmlns:xdr="http://schemas.openxmlformats.org/drawingml/2006/spreadsheetDrawing">
      <xdr:col>15</xdr:col>
      <xdr:colOff>98425</xdr:colOff>
      <xdr:row>56</xdr:row>
      <xdr:rowOff>165100</xdr:rowOff>
    </xdr:to>
    <xdr:cxnSp macro="">
      <xdr:nvCxnSpPr>
        <xdr:cNvPr id="192" name="直線コネクタ 191"/>
        <xdr:cNvCxnSpPr/>
      </xdr:nvCxnSpPr>
      <xdr:spPr>
        <a:xfrm>
          <a:off x="1958340" y="9743440"/>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193" name="フローチャート: 判断 192"/>
        <xdr:cNvSpPr/>
      </xdr:nvSpPr>
      <xdr:spPr>
        <a:xfrm>
          <a:off x="27051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96520</xdr:rowOff>
    </xdr:from>
    <xdr:ext cx="755650" cy="259080"/>
    <xdr:sp macro="" textlink="">
      <xdr:nvSpPr>
        <xdr:cNvPr id="194" name="テキスト ボックス 193"/>
        <xdr:cNvSpPr txBox="1"/>
      </xdr:nvSpPr>
      <xdr:spPr>
        <a:xfrm>
          <a:off x="2420620" y="9354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104140</xdr:rowOff>
    </xdr:from>
    <xdr:to xmlns:xdr="http://schemas.openxmlformats.org/drawingml/2006/spreadsheetDrawing">
      <xdr:col>11</xdr:col>
      <xdr:colOff>9525</xdr:colOff>
      <xdr:row>56</xdr:row>
      <xdr:rowOff>142240</xdr:rowOff>
    </xdr:to>
    <xdr:cxnSp macro="">
      <xdr:nvCxnSpPr>
        <xdr:cNvPr id="195" name="直線コネクタ 194"/>
        <xdr:cNvCxnSpPr/>
      </xdr:nvCxnSpPr>
      <xdr:spPr>
        <a:xfrm>
          <a:off x="1183640" y="970534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30480</xdr:rowOff>
    </xdr:from>
    <xdr:to xmlns:xdr="http://schemas.openxmlformats.org/drawingml/2006/spreadsheetDrawing">
      <xdr:col>11</xdr:col>
      <xdr:colOff>60325</xdr:colOff>
      <xdr:row>56</xdr:row>
      <xdr:rowOff>132080</xdr:rowOff>
    </xdr:to>
    <xdr:sp macro="" textlink="">
      <xdr:nvSpPr>
        <xdr:cNvPr id="196" name="フローチャート: 判断 195"/>
        <xdr:cNvSpPr/>
      </xdr:nvSpPr>
      <xdr:spPr>
        <a:xfrm>
          <a:off x="1930400" y="9631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142240</xdr:rowOff>
    </xdr:from>
    <xdr:ext cx="755650" cy="259080"/>
    <xdr:sp macro="" textlink="">
      <xdr:nvSpPr>
        <xdr:cNvPr id="197" name="テキスト ボックス 196"/>
        <xdr:cNvSpPr txBox="1"/>
      </xdr:nvSpPr>
      <xdr:spPr>
        <a:xfrm>
          <a:off x="1623060" y="940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163830</xdr:rowOff>
    </xdr:from>
    <xdr:to xmlns:xdr="http://schemas.openxmlformats.org/drawingml/2006/spreadsheetDrawing">
      <xdr:col>6</xdr:col>
      <xdr:colOff>171450</xdr:colOff>
      <xdr:row>56</xdr:row>
      <xdr:rowOff>93980</xdr:rowOff>
    </xdr:to>
    <xdr:sp macro="" textlink="">
      <xdr:nvSpPr>
        <xdr:cNvPr id="198" name="フローチャート: 判断 197"/>
        <xdr:cNvSpPr/>
      </xdr:nvSpPr>
      <xdr:spPr>
        <a:xfrm>
          <a:off x="113284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104140</xdr:rowOff>
    </xdr:from>
    <xdr:ext cx="755650" cy="259080"/>
    <xdr:sp macro="" textlink="">
      <xdr:nvSpPr>
        <xdr:cNvPr id="199" name="テキスト ボックス 198"/>
        <xdr:cNvSpPr txBox="1"/>
      </xdr:nvSpPr>
      <xdr:spPr>
        <a:xfrm>
          <a:off x="848360" y="9362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08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1" name="テキスト ボックス 200"/>
        <xdr:cNvSpPr txBox="1"/>
      </xdr:nvSpPr>
      <xdr:spPr>
        <a:xfrm>
          <a:off x="336042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5628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64</xdr:row>
      <xdr:rowOff>10160</xdr:rowOff>
    </xdr:from>
    <xdr:ext cx="760730" cy="259080"/>
    <xdr:sp macro="" textlink="">
      <xdr:nvSpPr>
        <xdr:cNvPr id="203" name="テキスト ボックス 202"/>
        <xdr:cNvSpPr txBox="1"/>
      </xdr:nvSpPr>
      <xdr:spPr>
        <a:xfrm>
          <a:off x="176911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9906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68580</xdr:rowOff>
    </xdr:from>
    <xdr:to xmlns:xdr="http://schemas.openxmlformats.org/drawingml/2006/spreadsheetDrawing">
      <xdr:col>24</xdr:col>
      <xdr:colOff>76200</xdr:colOff>
      <xdr:row>56</xdr:row>
      <xdr:rowOff>170180</xdr:rowOff>
    </xdr:to>
    <xdr:sp macro="" textlink="">
      <xdr:nvSpPr>
        <xdr:cNvPr id="205" name="楕円 204"/>
        <xdr:cNvSpPr/>
      </xdr:nvSpPr>
      <xdr:spPr>
        <a:xfrm>
          <a:off x="4249420" y="9669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40640</xdr:rowOff>
    </xdr:from>
    <xdr:ext cx="762000" cy="252095"/>
    <xdr:sp macro="" textlink="">
      <xdr:nvSpPr>
        <xdr:cNvPr id="206" name="扶助費該当値テキスト"/>
        <xdr:cNvSpPr txBox="1"/>
      </xdr:nvSpPr>
      <xdr:spPr>
        <a:xfrm>
          <a:off x="4366260" y="96418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207" name="楕円 206"/>
        <xdr:cNvSpPr/>
      </xdr:nvSpPr>
      <xdr:spPr>
        <a:xfrm>
          <a:off x="3502660" y="9555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40640</xdr:rowOff>
    </xdr:from>
    <xdr:ext cx="730250" cy="252095"/>
    <xdr:sp macro="" textlink="">
      <xdr:nvSpPr>
        <xdr:cNvPr id="208" name="テキスト ボックス 207"/>
        <xdr:cNvSpPr txBox="1"/>
      </xdr:nvSpPr>
      <xdr:spPr>
        <a:xfrm>
          <a:off x="3195320" y="9641840"/>
          <a:ext cx="7302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209" name="楕円 208"/>
        <xdr:cNvSpPr/>
      </xdr:nvSpPr>
      <xdr:spPr>
        <a:xfrm>
          <a:off x="27051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55650" cy="252095"/>
    <xdr:sp macro="" textlink="">
      <xdr:nvSpPr>
        <xdr:cNvPr id="210" name="テキスト ボックス 209"/>
        <xdr:cNvSpPr txBox="1"/>
      </xdr:nvSpPr>
      <xdr:spPr>
        <a:xfrm>
          <a:off x="2420620" y="980186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91440</xdr:rowOff>
    </xdr:from>
    <xdr:to xmlns:xdr="http://schemas.openxmlformats.org/drawingml/2006/spreadsheetDrawing">
      <xdr:col>11</xdr:col>
      <xdr:colOff>60325</xdr:colOff>
      <xdr:row>57</xdr:row>
      <xdr:rowOff>21590</xdr:rowOff>
    </xdr:to>
    <xdr:sp macro="" textlink="">
      <xdr:nvSpPr>
        <xdr:cNvPr id="211" name="楕円 210"/>
        <xdr:cNvSpPr/>
      </xdr:nvSpPr>
      <xdr:spPr>
        <a:xfrm>
          <a:off x="1930400" y="9692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xdr:rowOff>
    </xdr:from>
    <xdr:ext cx="755650" cy="252095"/>
    <xdr:sp macro="" textlink="">
      <xdr:nvSpPr>
        <xdr:cNvPr id="212" name="テキスト ボックス 211"/>
        <xdr:cNvSpPr txBox="1"/>
      </xdr:nvSpPr>
      <xdr:spPr>
        <a:xfrm>
          <a:off x="1623060" y="977900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53340</xdr:rowOff>
    </xdr:from>
    <xdr:to xmlns:xdr="http://schemas.openxmlformats.org/drawingml/2006/spreadsheetDrawing">
      <xdr:col>6</xdr:col>
      <xdr:colOff>171450</xdr:colOff>
      <xdr:row>56</xdr:row>
      <xdr:rowOff>154940</xdr:rowOff>
    </xdr:to>
    <xdr:sp macro="" textlink="">
      <xdr:nvSpPr>
        <xdr:cNvPr id="213" name="楕円 212"/>
        <xdr:cNvSpPr/>
      </xdr:nvSpPr>
      <xdr:spPr>
        <a:xfrm>
          <a:off x="113284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139700</xdr:rowOff>
    </xdr:from>
    <xdr:ext cx="755650" cy="259080"/>
    <xdr:sp macro="" textlink="">
      <xdr:nvSpPr>
        <xdr:cNvPr id="214" name="テキスト ボックス 213"/>
        <xdr:cNvSpPr txBox="1"/>
      </xdr:nvSpPr>
      <xdr:spPr>
        <a:xfrm>
          <a:off x="848360" y="9740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028680" y="8128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138400" y="8191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138400" y="8382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644620" y="8191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644620" y="8382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068290" y="8191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068290" y="8382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028680" y="8699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410815" y="8699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473680" y="8699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174625</xdr:colOff>
      <xdr:row>63</xdr:row>
      <xdr:rowOff>120650</xdr:rowOff>
    </xdr:to>
    <xdr:sp macro="" textlink="" fLocksText="0">
      <xdr:nvSpPr>
        <xdr:cNvPr id="225" name="テキスト ボックス 224"/>
        <xdr:cNvSpPr txBox="1"/>
      </xdr:nvSpPr>
      <xdr:spPr>
        <a:xfrm>
          <a:off x="15511780" y="9017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国民健康保険特別会計や後期高齢者医療特別会計に対する繰出金の増加により、前年度比で1.2ポイントの増加となっている。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今後も財源不足等に伴い繰出金は増加していくと見込まれるため、適正な管理に努めていく。</a:t>
          </a: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6" name="テキスト ボックス 225"/>
        <xdr:cNvSpPr txBox="1"/>
      </xdr:nvSpPr>
      <xdr:spPr>
        <a:xfrm>
          <a:off x="1099058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028680" y="10985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2095"/>
    <xdr:sp macro="" textlink="">
      <xdr:nvSpPr>
        <xdr:cNvPr id="228" name="テキスト ボックス 227"/>
        <xdr:cNvSpPr txBox="1"/>
      </xdr:nvSpPr>
      <xdr:spPr>
        <a:xfrm>
          <a:off x="10589260" y="10843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028680" y="10604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0" name="テキスト ボックス 229"/>
        <xdr:cNvSpPr txBox="1"/>
      </xdr:nvSpPr>
      <xdr:spPr>
        <a:xfrm>
          <a:off x="1058926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028680" y="10223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2" name="テキスト ボックス 231"/>
        <xdr:cNvSpPr txBox="1"/>
      </xdr:nvSpPr>
      <xdr:spPr>
        <a:xfrm>
          <a:off x="1058926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028680" y="9842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2095"/>
    <xdr:sp macro="" textlink="">
      <xdr:nvSpPr>
        <xdr:cNvPr id="234" name="テキスト ボックス 233"/>
        <xdr:cNvSpPr txBox="1"/>
      </xdr:nvSpPr>
      <xdr:spPr>
        <a:xfrm>
          <a:off x="10589260" y="9700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028680" y="946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6" name="テキスト ボックス 235"/>
        <xdr:cNvSpPr txBox="1"/>
      </xdr:nvSpPr>
      <xdr:spPr>
        <a:xfrm>
          <a:off x="1058926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028680" y="9080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8" name="テキスト ボックス 237"/>
        <xdr:cNvSpPr txBox="1"/>
      </xdr:nvSpPr>
      <xdr:spPr>
        <a:xfrm>
          <a:off x="1058926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028680" y="8699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2095"/>
    <xdr:sp macro="" textlink="">
      <xdr:nvSpPr>
        <xdr:cNvPr id="240" name="テキスト ボックス 239"/>
        <xdr:cNvSpPr txBox="1"/>
      </xdr:nvSpPr>
      <xdr:spPr>
        <a:xfrm>
          <a:off x="10589260" y="8557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028680" y="8699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xdr:rowOff>
    </xdr:from>
    <xdr:to xmlns:xdr="http://schemas.openxmlformats.org/drawingml/2006/spreadsheetDrawing">
      <xdr:col>82</xdr:col>
      <xdr:colOff>107950</xdr:colOff>
      <xdr:row>62</xdr:row>
      <xdr:rowOff>63500</xdr:rowOff>
    </xdr:to>
    <xdr:cxnSp macro="">
      <xdr:nvCxnSpPr>
        <xdr:cNvPr id="242" name="直線コネクタ 241"/>
        <xdr:cNvCxnSpPr/>
      </xdr:nvCxnSpPr>
      <xdr:spPr>
        <a:xfrm flipV="1">
          <a:off x="1463548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62</xdr:row>
      <xdr:rowOff>35560</xdr:rowOff>
    </xdr:from>
    <xdr:ext cx="760730" cy="259080"/>
    <xdr:sp macro="" textlink="">
      <xdr:nvSpPr>
        <xdr:cNvPr id="243" name="その他最小値テキスト"/>
        <xdr:cNvSpPr txBox="1"/>
      </xdr:nvSpPr>
      <xdr:spPr>
        <a:xfrm>
          <a:off x="14702155" y="1066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174625</xdr:colOff>
      <xdr:row>62</xdr:row>
      <xdr:rowOff>63500</xdr:rowOff>
    </xdr:to>
    <xdr:cxnSp macro="">
      <xdr:nvCxnSpPr>
        <xdr:cNvPr id="244" name="直線コネクタ 243"/>
        <xdr:cNvCxnSpPr/>
      </xdr:nvCxnSpPr>
      <xdr:spPr>
        <a:xfrm>
          <a:off x="14546580" y="106934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51</xdr:row>
      <xdr:rowOff>92710</xdr:rowOff>
    </xdr:from>
    <xdr:ext cx="760730" cy="259080"/>
    <xdr:sp macro="" textlink="">
      <xdr:nvSpPr>
        <xdr:cNvPr id="245" name="その他最大値テキスト"/>
        <xdr:cNvSpPr txBox="1"/>
      </xdr:nvSpPr>
      <xdr:spPr>
        <a:xfrm>
          <a:off x="14702155" y="883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xdr:rowOff>
    </xdr:from>
    <xdr:to xmlns:xdr="http://schemas.openxmlformats.org/drawingml/2006/spreadsheetDrawing">
      <xdr:col>82</xdr:col>
      <xdr:colOff>174625</xdr:colOff>
      <xdr:row>53</xdr:row>
      <xdr:rowOff>6350</xdr:rowOff>
    </xdr:to>
    <xdr:cxnSp macro="">
      <xdr:nvCxnSpPr>
        <xdr:cNvPr id="246" name="直線コネクタ 245"/>
        <xdr:cNvCxnSpPr/>
      </xdr:nvCxnSpPr>
      <xdr:spPr>
        <a:xfrm>
          <a:off x="14546580" y="9093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95250</xdr:rowOff>
    </xdr:from>
    <xdr:to xmlns:xdr="http://schemas.openxmlformats.org/drawingml/2006/spreadsheetDrawing">
      <xdr:col>82</xdr:col>
      <xdr:colOff>107950</xdr:colOff>
      <xdr:row>58</xdr:row>
      <xdr:rowOff>76200</xdr:rowOff>
    </xdr:to>
    <xdr:cxnSp macro="">
      <xdr:nvCxnSpPr>
        <xdr:cNvPr id="247" name="直線コネクタ 246"/>
        <xdr:cNvCxnSpPr/>
      </xdr:nvCxnSpPr>
      <xdr:spPr>
        <a:xfrm>
          <a:off x="13888720" y="9867900"/>
          <a:ext cx="74676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56</xdr:row>
      <xdr:rowOff>111760</xdr:rowOff>
    </xdr:from>
    <xdr:ext cx="760730" cy="252095"/>
    <xdr:sp macro="" textlink="">
      <xdr:nvSpPr>
        <xdr:cNvPr id="248" name="その他平均値テキスト"/>
        <xdr:cNvSpPr txBox="1"/>
      </xdr:nvSpPr>
      <xdr:spPr>
        <a:xfrm>
          <a:off x="14702155" y="971296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9" name="フローチャート: 判断 248"/>
        <xdr:cNvSpPr/>
      </xdr:nvSpPr>
      <xdr:spPr>
        <a:xfrm>
          <a:off x="1458468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57</xdr:row>
      <xdr:rowOff>95250</xdr:rowOff>
    </xdr:from>
    <xdr:to xmlns:xdr="http://schemas.openxmlformats.org/drawingml/2006/spreadsheetDrawing">
      <xdr:col>78</xdr:col>
      <xdr:colOff>69850</xdr:colOff>
      <xdr:row>58</xdr:row>
      <xdr:rowOff>50800</xdr:rowOff>
    </xdr:to>
    <xdr:cxnSp macro="">
      <xdr:nvCxnSpPr>
        <xdr:cNvPr id="250" name="直線コネクタ 249"/>
        <xdr:cNvCxnSpPr/>
      </xdr:nvCxnSpPr>
      <xdr:spPr>
        <a:xfrm flipV="1">
          <a:off x="13107670" y="9867900"/>
          <a:ext cx="7810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51" name="フローチャート: 判断 250"/>
        <xdr:cNvSpPr/>
      </xdr:nvSpPr>
      <xdr:spPr>
        <a:xfrm>
          <a:off x="1383792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118110</xdr:rowOff>
    </xdr:from>
    <xdr:ext cx="735965" cy="259080"/>
    <xdr:sp macro="" textlink="">
      <xdr:nvSpPr>
        <xdr:cNvPr id="252" name="テキスト ボックス 251"/>
        <xdr:cNvSpPr txBox="1"/>
      </xdr:nvSpPr>
      <xdr:spPr>
        <a:xfrm>
          <a:off x="13553440" y="9547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50800</xdr:rowOff>
    </xdr:from>
    <xdr:to xmlns:xdr="http://schemas.openxmlformats.org/drawingml/2006/spreadsheetDrawing">
      <xdr:col>73</xdr:col>
      <xdr:colOff>174625</xdr:colOff>
      <xdr:row>61</xdr:row>
      <xdr:rowOff>95250</xdr:rowOff>
    </xdr:to>
    <xdr:cxnSp macro="">
      <xdr:nvCxnSpPr>
        <xdr:cNvPr id="253" name="直線コネクタ 252"/>
        <xdr:cNvCxnSpPr/>
      </xdr:nvCxnSpPr>
      <xdr:spPr>
        <a:xfrm flipV="1">
          <a:off x="12316460" y="9994900"/>
          <a:ext cx="791210" cy="558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120650</xdr:rowOff>
    </xdr:from>
    <xdr:to xmlns:xdr="http://schemas.openxmlformats.org/drawingml/2006/spreadsheetDrawing">
      <xdr:col>74</xdr:col>
      <xdr:colOff>31750</xdr:colOff>
      <xdr:row>58</xdr:row>
      <xdr:rowOff>50800</xdr:rowOff>
    </xdr:to>
    <xdr:sp macro="" textlink="">
      <xdr:nvSpPr>
        <xdr:cNvPr id="254" name="フローチャート: 判断 253"/>
        <xdr:cNvSpPr/>
      </xdr:nvSpPr>
      <xdr:spPr>
        <a:xfrm>
          <a:off x="13063220" y="989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60960</xdr:rowOff>
    </xdr:from>
    <xdr:ext cx="762000" cy="259080"/>
    <xdr:sp macro="" textlink="">
      <xdr:nvSpPr>
        <xdr:cNvPr id="255" name="テキスト ボックス 254"/>
        <xdr:cNvSpPr txBox="1"/>
      </xdr:nvSpPr>
      <xdr:spPr>
        <a:xfrm>
          <a:off x="1275588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61</xdr:row>
      <xdr:rowOff>69850</xdr:rowOff>
    </xdr:from>
    <xdr:to xmlns:xdr="http://schemas.openxmlformats.org/drawingml/2006/spreadsheetDrawing">
      <xdr:col>69</xdr:col>
      <xdr:colOff>92075</xdr:colOff>
      <xdr:row>61</xdr:row>
      <xdr:rowOff>95250</xdr:rowOff>
    </xdr:to>
    <xdr:cxnSp macro="">
      <xdr:nvCxnSpPr>
        <xdr:cNvPr id="256" name="直線コネクタ 255"/>
        <xdr:cNvCxnSpPr/>
      </xdr:nvCxnSpPr>
      <xdr:spPr>
        <a:xfrm>
          <a:off x="11518900" y="10528300"/>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57" name="フローチャート: 判断 256"/>
        <xdr:cNvSpPr/>
      </xdr:nvSpPr>
      <xdr:spPr>
        <a:xfrm>
          <a:off x="1226566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137160</xdr:rowOff>
    </xdr:from>
    <xdr:ext cx="761365" cy="259080"/>
    <xdr:sp macro="" textlink="">
      <xdr:nvSpPr>
        <xdr:cNvPr id="258" name="テキスト ボックス 257"/>
        <xdr:cNvSpPr txBox="1"/>
      </xdr:nvSpPr>
      <xdr:spPr>
        <a:xfrm>
          <a:off x="11981180"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88900</xdr:rowOff>
    </xdr:from>
    <xdr:to xmlns:xdr="http://schemas.openxmlformats.org/drawingml/2006/spreadsheetDrawing">
      <xdr:col>65</xdr:col>
      <xdr:colOff>53975</xdr:colOff>
      <xdr:row>59</xdr:row>
      <xdr:rowOff>19050</xdr:rowOff>
    </xdr:to>
    <xdr:sp macro="" textlink="">
      <xdr:nvSpPr>
        <xdr:cNvPr id="259" name="フローチャート: 判断 258"/>
        <xdr:cNvSpPr/>
      </xdr:nvSpPr>
      <xdr:spPr>
        <a:xfrm>
          <a:off x="11490960" y="10033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55650" cy="252095"/>
    <xdr:sp macro="" textlink="">
      <xdr:nvSpPr>
        <xdr:cNvPr id="260" name="テキスト ボックス 259"/>
        <xdr:cNvSpPr txBox="1"/>
      </xdr:nvSpPr>
      <xdr:spPr>
        <a:xfrm>
          <a:off x="11183620" y="980186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61" name="テキスト ボックス 260"/>
        <xdr:cNvSpPr txBox="1"/>
      </xdr:nvSpPr>
      <xdr:spPr>
        <a:xfrm>
          <a:off x="144424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2" name="テキスト ボックス 261"/>
        <xdr:cNvSpPr txBox="1"/>
      </xdr:nvSpPr>
      <xdr:spPr>
        <a:xfrm>
          <a:off x="1369568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3" name="テキスト ボックス 262"/>
        <xdr:cNvSpPr txBox="1"/>
      </xdr:nvSpPr>
      <xdr:spPr>
        <a:xfrm>
          <a:off x="129209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285" cy="259080"/>
    <xdr:sp macro="" textlink="">
      <xdr:nvSpPr>
        <xdr:cNvPr id="264" name="テキスト ボックス 263"/>
        <xdr:cNvSpPr txBox="1"/>
      </xdr:nvSpPr>
      <xdr:spPr>
        <a:xfrm>
          <a:off x="1212342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64</xdr:row>
      <xdr:rowOff>10160</xdr:rowOff>
    </xdr:from>
    <xdr:ext cx="760730" cy="259080"/>
    <xdr:sp macro="" textlink="">
      <xdr:nvSpPr>
        <xdr:cNvPr id="265" name="テキスト ボックス 264"/>
        <xdr:cNvSpPr txBox="1"/>
      </xdr:nvSpPr>
      <xdr:spPr>
        <a:xfrm>
          <a:off x="113360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66" name="楕円 265"/>
        <xdr:cNvSpPr/>
      </xdr:nvSpPr>
      <xdr:spPr>
        <a:xfrm>
          <a:off x="1458468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57</xdr:row>
      <xdr:rowOff>168910</xdr:rowOff>
    </xdr:from>
    <xdr:ext cx="760730" cy="252095"/>
    <xdr:sp macro="" textlink="">
      <xdr:nvSpPr>
        <xdr:cNvPr id="267" name="その他該当値テキスト"/>
        <xdr:cNvSpPr txBox="1"/>
      </xdr:nvSpPr>
      <xdr:spPr>
        <a:xfrm>
          <a:off x="14702155" y="99415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68" name="楕円 267"/>
        <xdr:cNvSpPr/>
      </xdr:nvSpPr>
      <xdr:spPr>
        <a:xfrm>
          <a:off x="1383792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5965" cy="259080"/>
    <xdr:sp macro="" textlink="">
      <xdr:nvSpPr>
        <xdr:cNvPr id="269" name="テキスト ボックス 268"/>
        <xdr:cNvSpPr txBox="1"/>
      </xdr:nvSpPr>
      <xdr:spPr>
        <a:xfrm>
          <a:off x="13553440" y="990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0</xdr:rowOff>
    </xdr:from>
    <xdr:to xmlns:xdr="http://schemas.openxmlformats.org/drawingml/2006/spreadsheetDrawing">
      <xdr:col>74</xdr:col>
      <xdr:colOff>31750</xdr:colOff>
      <xdr:row>58</xdr:row>
      <xdr:rowOff>101600</xdr:rowOff>
    </xdr:to>
    <xdr:sp macro="" textlink="">
      <xdr:nvSpPr>
        <xdr:cNvPr id="270" name="楕円 269"/>
        <xdr:cNvSpPr/>
      </xdr:nvSpPr>
      <xdr:spPr>
        <a:xfrm>
          <a:off x="13063220" y="994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86360</xdr:rowOff>
    </xdr:from>
    <xdr:ext cx="762000" cy="252095"/>
    <xdr:sp macro="" textlink="">
      <xdr:nvSpPr>
        <xdr:cNvPr id="271" name="テキスト ボックス 270"/>
        <xdr:cNvSpPr txBox="1"/>
      </xdr:nvSpPr>
      <xdr:spPr>
        <a:xfrm>
          <a:off x="12755880" y="10030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44450</xdr:rowOff>
    </xdr:from>
    <xdr:to xmlns:xdr="http://schemas.openxmlformats.org/drawingml/2006/spreadsheetDrawing">
      <xdr:col>69</xdr:col>
      <xdr:colOff>142875</xdr:colOff>
      <xdr:row>61</xdr:row>
      <xdr:rowOff>146050</xdr:rowOff>
    </xdr:to>
    <xdr:sp macro="" textlink="">
      <xdr:nvSpPr>
        <xdr:cNvPr id="272" name="楕円 271"/>
        <xdr:cNvSpPr/>
      </xdr:nvSpPr>
      <xdr:spPr>
        <a:xfrm>
          <a:off x="1226566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130810</xdr:rowOff>
    </xdr:from>
    <xdr:ext cx="761365" cy="259080"/>
    <xdr:sp macro="" textlink="">
      <xdr:nvSpPr>
        <xdr:cNvPr id="273" name="テキスト ボックス 272"/>
        <xdr:cNvSpPr txBox="1"/>
      </xdr:nvSpPr>
      <xdr:spPr>
        <a:xfrm>
          <a:off x="11981180" y="1058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19050</xdr:rowOff>
    </xdr:from>
    <xdr:to xmlns:xdr="http://schemas.openxmlformats.org/drawingml/2006/spreadsheetDrawing">
      <xdr:col>65</xdr:col>
      <xdr:colOff>53975</xdr:colOff>
      <xdr:row>61</xdr:row>
      <xdr:rowOff>120650</xdr:rowOff>
    </xdr:to>
    <xdr:sp macro="" textlink="">
      <xdr:nvSpPr>
        <xdr:cNvPr id="274" name="楕円 273"/>
        <xdr:cNvSpPr/>
      </xdr:nvSpPr>
      <xdr:spPr>
        <a:xfrm>
          <a:off x="11490960" y="10477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105410</xdr:rowOff>
    </xdr:from>
    <xdr:ext cx="755650" cy="259080"/>
    <xdr:sp macro="" textlink="">
      <xdr:nvSpPr>
        <xdr:cNvPr id="275" name="テキスト ボックス 274"/>
        <xdr:cNvSpPr txBox="1"/>
      </xdr:nvSpPr>
      <xdr:spPr>
        <a:xfrm>
          <a:off x="11183620" y="10563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028680" y="4699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138400" y="4762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138400" y="4953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644620" y="4762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644620" y="4953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068290" y="4762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068290" y="4953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028680" y="5270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410815" y="5270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473680" y="5270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174625</xdr:colOff>
      <xdr:row>43</xdr:row>
      <xdr:rowOff>120650</xdr:rowOff>
    </xdr:to>
    <xdr:sp macro="" textlink="" fLocksText="0">
      <xdr:nvSpPr>
        <xdr:cNvPr id="286" name="テキスト ボックス 285"/>
        <xdr:cNvSpPr txBox="1"/>
      </xdr:nvSpPr>
      <xdr:spPr>
        <a:xfrm>
          <a:off x="15511780" y="5588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下水道事業補助金の減少などがあるものの、阿伎留病院企業団負担金の増加などにより、前年度比で</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7" name="テキスト ボックス 286"/>
        <xdr:cNvSpPr txBox="1"/>
      </xdr:nvSpPr>
      <xdr:spPr>
        <a:xfrm>
          <a:off x="1099058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028680" y="7556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2095"/>
    <xdr:sp macro="" textlink="">
      <xdr:nvSpPr>
        <xdr:cNvPr id="289" name="テキスト ボックス 288"/>
        <xdr:cNvSpPr txBox="1"/>
      </xdr:nvSpPr>
      <xdr:spPr>
        <a:xfrm>
          <a:off x="10589260" y="7414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028680" y="70993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2095"/>
    <xdr:sp macro="" textlink="">
      <xdr:nvSpPr>
        <xdr:cNvPr id="291" name="テキスト ボックス 290"/>
        <xdr:cNvSpPr txBox="1"/>
      </xdr:nvSpPr>
      <xdr:spPr>
        <a:xfrm>
          <a:off x="10589260" y="69570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028680" y="66421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2095"/>
    <xdr:sp macro="" textlink="">
      <xdr:nvSpPr>
        <xdr:cNvPr id="293" name="テキスト ボックス 292"/>
        <xdr:cNvSpPr txBox="1"/>
      </xdr:nvSpPr>
      <xdr:spPr>
        <a:xfrm>
          <a:off x="10589260" y="64998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028680" y="61849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2095"/>
    <xdr:sp macro="" textlink="">
      <xdr:nvSpPr>
        <xdr:cNvPr id="295" name="テキスト ボックス 294"/>
        <xdr:cNvSpPr txBox="1"/>
      </xdr:nvSpPr>
      <xdr:spPr>
        <a:xfrm>
          <a:off x="10589260" y="60426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028680" y="57277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2095"/>
    <xdr:sp macro="" textlink="">
      <xdr:nvSpPr>
        <xdr:cNvPr id="297" name="テキスト ボックス 296"/>
        <xdr:cNvSpPr txBox="1"/>
      </xdr:nvSpPr>
      <xdr:spPr>
        <a:xfrm>
          <a:off x="10589260" y="55854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028680" y="5270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028680" y="5270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39</xdr:row>
      <xdr:rowOff>120650</xdr:rowOff>
    </xdr:to>
    <xdr:cxnSp macro="">
      <xdr:nvCxnSpPr>
        <xdr:cNvPr id="300" name="直線コネクタ 299"/>
        <xdr:cNvCxnSpPr/>
      </xdr:nvCxnSpPr>
      <xdr:spPr>
        <a:xfrm flipV="1">
          <a:off x="1463548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39</xdr:row>
      <xdr:rowOff>92075</xdr:rowOff>
    </xdr:from>
    <xdr:ext cx="760730" cy="259080"/>
    <xdr:sp macro="" textlink="">
      <xdr:nvSpPr>
        <xdr:cNvPr id="301" name="補助費等最小値テキスト"/>
        <xdr:cNvSpPr txBox="1"/>
      </xdr:nvSpPr>
      <xdr:spPr>
        <a:xfrm>
          <a:off x="14702155" y="67786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120650</xdr:rowOff>
    </xdr:from>
    <xdr:to xmlns:xdr="http://schemas.openxmlformats.org/drawingml/2006/spreadsheetDrawing">
      <xdr:col>82</xdr:col>
      <xdr:colOff>174625</xdr:colOff>
      <xdr:row>39</xdr:row>
      <xdr:rowOff>120650</xdr:rowOff>
    </xdr:to>
    <xdr:cxnSp macro="">
      <xdr:nvCxnSpPr>
        <xdr:cNvPr id="302" name="直線コネクタ 301"/>
        <xdr:cNvCxnSpPr/>
      </xdr:nvCxnSpPr>
      <xdr:spPr>
        <a:xfrm>
          <a:off x="14546580" y="6807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32</xdr:row>
      <xdr:rowOff>135890</xdr:rowOff>
    </xdr:from>
    <xdr:ext cx="760730" cy="259080"/>
    <xdr:sp macro="" textlink="">
      <xdr:nvSpPr>
        <xdr:cNvPr id="303" name="補助費等最大値テキスト"/>
        <xdr:cNvSpPr txBox="1"/>
      </xdr:nvSpPr>
      <xdr:spPr>
        <a:xfrm>
          <a:off x="14702155" y="562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174625</xdr:colOff>
      <xdr:row>34</xdr:row>
      <xdr:rowOff>49530</xdr:rowOff>
    </xdr:to>
    <xdr:cxnSp macro="">
      <xdr:nvCxnSpPr>
        <xdr:cNvPr id="304" name="直線コネクタ 303"/>
        <xdr:cNvCxnSpPr/>
      </xdr:nvCxnSpPr>
      <xdr:spPr>
        <a:xfrm>
          <a:off x="14546580" y="587883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161290</xdr:rowOff>
    </xdr:from>
    <xdr:to xmlns:xdr="http://schemas.openxmlformats.org/drawingml/2006/spreadsheetDrawing">
      <xdr:col>82</xdr:col>
      <xdr:colOff>107950</xdr:colOff>
      <xdr:row>37</xdr:row>
      <xdr:rowOff>170180</xdr:rowOff>
    </xdr:to>
    <xdr:cxnSp macro="">
      <xdr:nvCxnSpPr>
        <xdr:cNvPr id="305" name="直線コネクタ 304"/>
        <xdr:cNvCxnSpPr/>
      </xdr:nvCxnSpPr>
      <xdr:spPr>
        <a:xfrm>
          <a:off x="13888720" y="6504940"/>
          <a:ext cx="746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35</xdr:row>
      <xdr:rowOff>83820</xdr:rowOff>
    </xdr:from>
    <xdr:ext cx="760730" cy="259080"/>
    <xdr:sp macro="" textlink="">
      <xdr:nvSpPr>
        <xdr:cNvPr id="306" name="補助費等平均値テキスト"/>
        <xdr:cNvSpPr txBox="1"/>
      </xdr:nvSpPr>
      <xdr:spPr>
        <a:xfrm>
          <a:off x="14702155" y="60845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168910</xdr:rowOff>
    </xdr:to>
    <xdr:sp macro="" textlink="">
      <xdr:nvSpPr>
        <xdr:cNvPr id="307" name="フローチャート: 判断 306"/>
        <xdr:cNvSpPr/>
      </xdr:nvSpPr>
      <xdr:spPr>
        <a:xfrm>
          <a:off x="145846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37</xdr:row>
      <xdr:rowOff>161290</xdr:rowOff>
    </xdr:from>
    <xdr:to xmlns:xdr="http://schemas.openxmlformats.org/drawingml/2006/spreadsheetDrawing">
      <xdr:col>78</xdr:col>
      <xdr:colOff>69850</xdr:colOff>
      <xdr:row>38</xdr:row>
      <xdr:rowOff>8255</xdr:rowOff>
    </xdr:to>
    <xdr:cxnSp macro="">
      <xdr:nvCxnSpPr>
        <xdr:cNvPr id="308" name="直線コネクタ 307"/>
        <xdr:cNvCxnSpPr/>
      </xdr:nvCxnSpPr>
      <xdr:spPr>
        <a:xfrm flipV="1">
          <a:off x="13107670" y="6504940"/>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383792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5965" cy="252095"/>
    <xdr:sp macro="" textlink="">
      <xdr:nvSpPr>
        <xdr:cNvPr id="310" name="テキスト ボックス 309"/>
        <xdr:cNvSpPr txBox="1"/>
      </xdr:nvSpPr>
      <xdr:spPr>
        <a:xfrm>
          <a:off x="13553440" y="5998845"/>
          <a:ext cx="7359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65405</xdr:rowOff>
    </xdr:from>
    <xdr:to xmlns:xdr="http://schemas.openxmlformats.org/drawingml/2006/spreadsheetDrawing">
      <xdr:col>73</xdr:col>
      <xdr:colOff>174625</xdr:colOff>
      <xdr:row>38</xdr:row>
      <xdr:rowOff>8255</xdr:rowOff>
    </xdr:to>
    <xdr:cxnSp macro="">
      <xdr:nvCxnSpPr>
        <xdr:cNvPr id="311" name="直線コネクタ 310"/>
        <xdr:cNvCxnSpPr/>
      </xdr:nvCxnSpPr>
      <xdr:spPr>
        <a:xfrm>
          <a:off x="12316460" y="6409055"/>
          <a:ext cx="79121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2" name="フローチャート: 判断 311"/>
        <xdr:cNvSpPr/>
      </xdr:nvSpPr>
      <xdr:spPr>
        <a:xfrm>
          <a:off x="13063220" y="627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2095"/>
    <xdr:sp macro="" textlink="">
      <xdr:nvSpPr>
        <xdr:cNvPr id="313" name="テキスト ボックス 312"/>
        <xdr:cNvSpPr txBox="1"/>
      </xdr:nvSpPr>
      <xdr:spPr>
        <a:xfrm>
          <a:off x="12755880" y="6044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46990</xdr:rowOff>
    </xdr:from>
    <xdr:to xmlns:xdr="http://schemas.openxmlformats.org/drawingml/2006/spreadsheetDrawing">
      <xdr:col>69</xdr:col>
      <xdr:colOff>92075</xdr:colOff>
      <xdr:row>37</xdr:row>
      <xdr:rowOff>65405</xdr:rowOff>
    </xdr:to>
    <xdr:cxnSp macro="">
      <xdr:nvCxnSpPr>
        <xdr:cNvPr id="314" name="直線コネクタ 313"/>
        <xdr:cNvCxnSpPr/>
      </xdr:nvCxnSpPr>
      <xdr:spPr>
        <a:xfrm>
          <a:off x="11518900" y="6390640"/>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5" name="フローチャート: 判断 314"/>
        <xdr:cNvSpPr/>
      </xdr:nvSpPr>
      <xdr:spPr>
        <a:xfrm>
          <a:off x="122656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1365" cy="252095"/>
    <xdr:sp macro="" textlink="">
      <xdr:nvSpPr>
        <xdr:cNvPr id="316" name="テキスト ボックス 315"/>
        <xdr:cNvSpPr txBox="1"/>
      </xdr:nvSpPr>
      <xdr:spPr>
        <a:xfrm>
          <a:off x="11981180" y="603123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7" name="フローチャート: 判断 316"/>
        <xdr:cNvSpPr/>
      </xdr:nvSpPr>
      <xdr:spPr>
        <a:xfrm>
          <a:off x="11490960" y="6234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55650" cy="259080"/>
    <xdr:sp macro="" textlink="">
      <xdr:nvSpPr>
        <xdr:cNvPr id="318" name="テキスト ボックス 317"/>
        <xdr:cNvSpPr txBox="1"/>
      </xdr:nvSpPr>
      <xdr:spPr>
        <a:xfrm>
          <a:off x="11183620" y="60032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19" name="テキスト ボックス 318"/>
        <xdr:cNvSpPr txBox="1"/>
      </xdr:nvSpPr>
      <xdr:spPr>
        <a:xfrm>
          <a:off x="144424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0" name="テキスト ボックス 319"/>
        <xdr:cNvSpPr txBox="1"/>
      </xdr:nvSpPr>
      <xdr:spPr>
        <a:xfrm>
          <a:off x="1369568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1" name="テキスト ボックス 320"/>
        <xdr:cNvSpPr txBox="1"/>
      </xdr:nvSpPr>
      <xdr:spPr>
        <a:xfrm>
          <a:off x="129209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285" cy="259080"/>
    <xdr:sp macro="" textlink="">
      <xdr:nvSpPr>
        <xdr:cNvPr id="322" name="テキスト ボックス 321"/>
        <xdr:cNvSpPr txBox="1"/>
      </xdr:nvSpPr>
      <xdr:spPr>
        <a:xfrm>
          <a:off x="1212342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44</xdr:row>
      <xdr:rowOff>10160</xdr:rowOff>
    </xdr:from>
    <xdr:ext cx="760730" cy="259080"/>
    <xdr:sp macro="" textlink="">
      <xdr:nvSpPr>
        <xdr:cNvPr id="323" name="テキスト ボックス 322"/>
        <xdr:cNvSpPr txBox="1"/>
      </xdr:nvSpPr>
      <xdr:spPr>
        <a:xfrm>
          <a:off x="113360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119380</xdr:rowOff>
    </xdr:from>
    <xdr:to xmlns:xdr="http://schemas.openxmlformats.org/drawingml/2006/spreadsheetDrawing">
      <xdr:col>82</xdr:col>
      <xdr:colOff>158750</xdr:colOff>
      <xdr:row>38</xdr:row>
      <xdr:rowOff>49530</xdr:rowOff>
    </xdr:to>
    <xdr:sp macro="" textlink="">
      <xdr:nvSpPr>
        <xdr:cNvPr id="324" name="楕円 323"/>
        <xdr:cNvSpPr/>
      </xdr:nvSpPr>
      <xdr:spPr>
        <a:xfrm>
          <a:off x="1458468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37</xdr:row>
      <xdr:rowOff>91440</xdr:rowOff>
    </xdr:from>
    <xdr:ext cx="760730" cy="259080"/>
    <xdr:sp macro="" textlink="">
      <xdr:nvSpPr>
        <xdr:cNvPr id="325" name="補助費等該当値テキスト"/>
        <xdr:cNvSpPr txBox="1"/>
      </xdr:nvSpPr>
      <xdr:spPr>
        <a:xfrm>
          <a:off x="14702155" y="6435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110490</xdr:rowOff>
    </xdr:from>
    <xdr:to xmlns:xdr="http://schemas.openxmlformats.org/drawingml/2006/spreadsheetDrawing">
      <xdr:col>78</xdr:col>
      <xdr:colOff>120650</xdr:colOff>
      <xdr:row>38</xdr:row>
      <xdr:rowOff>40640</xdr:rowOff>
    </xdr:to>
    <xdr:sp macro="" textlink="">
      <xdr:nvSpPr>
        <xdr:cNvPr id="326" name="楕円 325"/>
        <xdr:cNvSpPr/>
      </xdr:nvSpPr>
      <xdr:spPr>
        <a:xfrm>
          <a:off x="1383792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25400</xdr:rowOff>
    </xdr:from>
    <xdr:ext cx="735965" cy="259080"/>
    <xdr:sp macro="" textlink="">
      <xdr:nvSpPr>
        <xdr:cNvPr id="327" name="テキスト ボックス 326"/>
        <xdr:cNvSpPr txBox="1"/>
      </xdr:nvSpPr>
      <xdr:spPr>
        <a:xfrm>
          <a:off x="13553440" y="6540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128905</xdr:rowOff>
    </xdr:from>
    <xdr:to xmlns:xdr="http://schemas.openxmlformats.org/drawingml/2006/spreadsheetDrawing">
      <xdr:col>74</xdr:col>
      <xdr:colOff>31750</xdr:colOff>
      <xdr:row>38</xdr:row>
      <xdr:rowOff>59055</xdr:rowOff>
    </xdr:to>
    <xdr:sp macro="" textlink="">
      <xdr:nvSpPr>
        <xdr:cNvPr id="328" name="楕円 327"/>
        <xdr:cNvSpPr/>
      </xdr:nvSpPr>
      <xdr:spPr>
        <a:xfrm>
          <a:off x="13063220" y="6472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43815</xdr:rowOff>
    </xdr:from>
    <xdr:ext cx="762000" cy="252095"/>
    <xdr:sp macro="" textlink="">
      <xdr:nvSpPr>
        <xdr:cNvPr id="329" name="テキスト ボックス 328"/>
        <xdr:cNvSpPr txBox="1"/>
      </xdr:nvSpPr>
      <xdr:spPr>
        <a:xfrm>
          <a:off x="12755880" y="6558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30" name="楕円 329"/>
        <xdr:cNvSpPr/>
      </xdr:nvSpPr>
      <xdr:spPr>
        <a:xfrm>
          <a:off x="1226566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61365" cy="252095"/>
    <xdr:sp macro="" textlink="">
      <xdr:nvSpPr>
        <xdr:cNvPr id="331" name="テキスト ボックス 330"/>
        <xdr:cNvSpPr txBox="1"/>
      </xdr:nvSpPr>
      <xdr:spPr>
        <a:xfrm>
          <a:off x="11981180" y="644461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167640</xdr:rowOff>
    </xdr:from>
    <xdr:to xmlns:xdr="http://schemas.openxmlformats.org/drawingml/2006/spreadsheetDrawing">
      <xdr:col>65</xdr:col>
      <xdr:colOff>53975</xdr:colOff>
      <xdr:row>37</xdr:row>
      <xdr:rowOff>97790</xdr:rowOff>
    </xdr:to>
    <xdr:sp macro="" textlink="">
      <xdr:nvSpPr>
        <xdr:cNvPr id="332" name="楕円 331"/>
        <xdr:cNvSpPr/>
      </xdr:nvSpPr>
      <xdr:spPr>
        <a:xfrm>
          <a:off x="11490960" y="6339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82550</xdr:rowOff>
    </xdr:from>
    <xdr:ext cx="755650" cy="259080"/>
    <xdr:sp macro="" textlink="">
      <xdr:nvSpPr>
        <xdr:cNvPr id="333" name="テキスト ボックス 332"/>
        <xdr:cNvSpPr txBox="1"/>
      </xdr:nvSpPr>
      <xdr:spPr>
        <a:xfrm>
          <a:off x="11183620" y="6426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174625</xdr:colOff>
      <xdr:row>69</xdr:row>
      <xdr:rowOff>44450</xdr:rowOff>
    </xdr:to>
    <xdr:sp macro="" textlink="">
      <xdr:nvSpPr>
        <xdr:cNvPr id="334" name="正方形/長方形 333"/>
        <xdr:cNvSpPr/>
      </xdr:nvSpPr>
      <xdr:spPr>
        <a:xfrm>
          <a:off x="693420" y="11557000"/>
          <a:ext cx="40874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174625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780915" y="116205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780915" y="11811000"/>
          <a:ext cx="13633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286500" y="11620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286500" y="11811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716520" y="11620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716520" y="11811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41" name="正方形/長方形 340"/>
        <xdr:cNvSpPr/>
      </xdr:nvSpPr>
      <xdr:spPr>
        <a:xfrm>
          <a:off x="693420" y="12128500"/>
          <a:ext cx="40874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074920" y="12128500"/>
          <a:ext cx="47167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70</xdr:row>
      <xdr:rowOff>127000</xdr:rowOff>
    </xdr:from>
    <xdr:to xmlns:xdr="http://schemas.openxmlformats.org/drawingml/2006/spreadsheetDrawing">
      <xdr:col>47</xdr:col>
      <xdr:colOff>174625</xdr:colOff>
      <xdr:row>72</xdr:row>
      <xdr:rowOff>38100</xdr:rowOff>
    </xdr:to>
    <xdr:sp macro="" textlink="">
      <xdr:nvSpPr>
        <xdr:cNvPr id="343" name="正方形/長方形 342"/>
        <xdr:cNvSpPr/>
      </xdr:nvSpPr>
      <xdr:spPr>
        <a:xfrm>
          <a:off x="5135245" y="12128500"/>
          <a:ext cx="33661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153660" y="12446000"/>
          <a:ext cx="4508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旧地域総合整備事業債の償還費が減少したこと伴い、前年度比で0.7ポイントの減少となった。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45" name="テキスト ボックス 344"/>
        <xdr:cNvSpPr txBox="1"/>
      </xdr:nvSpPr>
      <xdr:spPr>
        <a:xfrm>
          <a:off x="65532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174625</xdr:colOff>
      <xdr:row>84</xdr:row>
      <xdr:rowOff>12700</xdr:rowOff>
    </xdr:to>
    <xdr:cxnSp macro="">
      <xdr:nvCxnSpPr>
        <xdr:cNvPr id="346" name="直線コネクタ 345"/>
        <xdr:cNvCxnSpPr/>
      </xdr:nvCxnSpPr>
      <xdr:spPr>
        <a:xfrm>
          <a:off x="693420" y="14414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095"/>
    <xdr:sp macro="" textlink="">
      <xdr:nvSpPr>
        <xdr:cNvPr id="347" name="テキスト ボックス 346"/>
        <xdr:cNvSpPr txBox="1"/>
      </xdr:nvSpPr>
      <xdr:spPr>
        <a:xfrm>
          <a:off x="231140" y="142722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174625</xdr:colOff>
      <xdr:row>81</xdr:row>
      <xdr:rowOff>69850</xdr:rowOff>
    </xdr:to>
    <xdr:cxnSp macro="">
      <xdr:nvCxnSpPr>
        <xdr:cNvPr id="348" name="直線コネクタ 347"/>
        <xdr:cNvCxnSpPr/>
      </xdr:nvCxnSpPr>
      <xdr:spPr>
        <a:xfrm>
          <a:off x="693420" y="139573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095"/>
    <xdr:sp macro="" textlink="">
      <xdr:nvSpPr>
        <xdr:cNvPr id="349" name="テキスト ボックス 348"/>
        <xdr:cNvSpPr txBox="1"/>
      </xdr:nvSpPr>
      <xdr:spPr>
        <a:xfrm>
          <a:off x="231140" y="138150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174625</xdr:colOff>
      <xdr:row>78</xdr:row>
      <xdr:rowOff>127000</xdr:rowOff>
    </xdr:to>
    <xdr:cxnSp macro="">
      <xdr:nvCxnSpPr>
        <xdr:cNvPr id="350" name="直線コネクタ 349"/>
        <xdr:cNvCxnSpPr/>
      </xdr:nvCxnSpPr>
      <xdr:spPr>
        <a:xfrm>
          <a:off x="693420" y="135001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095"/>
    <xdr:sp macro="" textlink="">
      <xdr:nvSpPr>
        <xdr:cNvPr id="351" name="テキスト ボックス 350"/>
        <xdr:cNvSpPr txBox="1"/>
      </xdr:nvSpPr>
      <xdr:spPr>
        <a:xfrm>
          <a:off x="231140" y="133578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174625</xdr:colOff>
      <xdr:row>76</xdr:row>
      <xdr:rowOff>12700</xdr:rowOff>
    </xdr:to>
    <xdr:cxnSp macro="">
      <xdr:nvCxnSpPr>
        <xdr:cNvPr id="352" name="直線コネクタ 351"/>
        <xdr:cNvCxnSpPr/>
      </xdr:nvCxnSpPr>
      <xdr:spPr>
        <a:xfrm>
          <a:off x="693420" y="130429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095"/>
    <xdr:sp macro="" textlink="">
      <xdr:nvSpPr>
        <xdr:cNvPr id="353" name="テキスト ボックス 352"/>
        <xdr:cNvSpPr txBox="1"/>
      </xdr:nvSpPr>
      <xdr:spPr>
        <a:xfrm>
          <a:off x="231140" y="129006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174625</xdr:colOff>
      <xdr:row>73</xdr:row>
      <xdr:rowOff>69850</xdr:rowOff>
    </xdr:to>
    <xdr:cxnSp macro="">
      <xdr:nvCxnSpPr>
        <xdr:cNvPr id="354" name="直線コネクタ 353"/>
        <xdr:cNvCxnSpPr/>
      </xdr:nvCxnSpPr>
      <xdr:spPr>
        <a:xfrm>
          <a:off x="693420" y="125857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095"/>
    <xdr:sp macro="" textlink="">
      <xdr:nvSpPr>
        <xdr:cNvPr id="355" name="テキスト ボックス 354"/>
        <xdr:cNvSpPr txBox="1"/>
      </xdr:nvSpPr>
      <xdr:spPr>
        <a:xfrm>
          <a:off x="231140" y="12443460"/>
          <a:ext cx="501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70</xdr:row>
      <xdr:rowOff>127000</xdr:rowOff>
    </xdr:to>
    <xdr:cxnSp macro="">
      <xdr:nvCxnSpPr>
        <xdr:cNvPr id="356" name="直線コネクタ 355"/>
        <xdr:cNvCxnSpPr/>
      </xdr:nvCxnSpPr>
      <xdr:spPr>
        <a:xfrm>
          <a:off x="693420" y="12128500"/>
          <a:ext cx="40874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57" name="公債費グラフ枠"/>
        <xdr:cNvSpPr/>
      </xdr:nvSpPr>
      <xdr:spPr>
        <a:xfrm>
          <a:off x="693420" y="12128500"/>
          <a:ext cx="40874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127000</xdr:rowOff>
    </xdr:from>
    <xdr:to xmlns:xdr="http://schemas.openxmlformats.org/drawingml/2006/spreadsheetDrawing">
      <xdr:col>24</xdr:col>
      <xdr:colOff>25400</xdr:colOff>
      <xdr:row>80</xdr:row>
      <xdr:rowOff>26670</xdr:rowOff>
    </xdr:to>
    <xdr:cxnSp macro="">
      <xdr:nvCxnSpPr>
        <xdr:cNvPr id="358" name="直線コネクタ 357"/>
        <xdr:cNvCxnSpPr/>
      </xdr:nvCxnSpPr>
      <xdr:spPr>
        <a:xfrm flipV="1">
          <a:off x="427736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170180</xdr:rowOff>
    </xdr:from>
    <xdr:ext cx="762000" cy="259080"/>
    <xdr:sp macro="" textlink="">
      <xdr:nvSpPr>
        <xdr:cNvPr id="359" name="公債費最小値テキスト"/>
        <xdr:cNvSpPr txBox="1"/>
      </xdr:nvSpPr>
      <xdr:spPr>
        <a:xfrm>
          <a:off x="436626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26670</xdr:rowOff>
    </xdr:from>
    <xdr:to xmlns:xdr="http://schemas.openxmlformats.org/drawingml/2006/spreadsheetDrawing">
      <xdr:col>24</xdr:col>
      <xdr:colOff>114300</xdr:colOff>
      <xdr:row>80</xdr:row>
      <xdr:rowOff>26670</xdr:rowOff>
    </xdr:to>
    <xdr:cxnSp macro="">
      <xdr:nvCxnSpPr>
        <xdr:cNvPr id="360" name="直線コネクタ 359"/>
        <xdr:cNvCxnSpPr/>
      </xdr:nvCxnSpPr>
      <xdr:spPr>
        <a:xfrm>
          <a:off x="4211320" y="13742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41910</xdr:rowOff>
    </xdr:from>
    <xdr:ext cx="762000" cy="252095"/>
    <xdr:sp macro="" textlink="">
      <xdr:nvSpPr>
        <xdr:cNvPr id="361" name="公債費最大値テキスト"/>
        <xdr:cNvSpPr txBox="1"/>
      </xdr:nvSpPr>
      <xdr:spPr>
        <a:xfrm>
          <a:off x="4366260" y="12557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62" name="直線コネクタ 361"/>
        <xdr:cNvCxnSpPr/>
      </xdr:nvCxnSpPr>
      <xdr:spPr>
        <a:xfrm>
          <a:off x="4211320" y="12814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86360</xdr:rowOff>
    </xdr:from>
    <xdr:to xmlns:xdr="http://schemas.openxmlformats.org/drawingml/2006/spreadsheetDrawing">
      <xdr:col>24</xdr:col>
      <xdr:colOff>25400</xdr:colOff>
      <xdr:row>76</xdr:row>
      <xdr:rowOff>118110</xdr:rowOff>
    </xdr:to>
    <xdr:cxnSp macro="">
      <xdr:nvCxnSpPr>
        <xdr:cNvPr id="363" name="直線コネクタ 362"/>
        <xdr:cNvCxnSpPr/>
      </xdr:nvCxnSpPr>
      <xdr:spPr>
        <a:xfrm flipV="1">
          <a:off x="3540760" y="13116560"/>
          <a:ext cx="736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130810</xdr:rowOff>
    </xdr:from>
    <xdr:ext cx="762000" cy="259080"/>
    <xdr:sp macro="" textlink="">
      <xdr:nvSpPr>
        <xdr:cNvPr id="364" name="公債費平均値テキスト"/>
        <xdr:cNvSpPr txBox="1"/>
      </xdr:nvSpPr>
      <xdr:spPr>
        <a:xfrm>
          <a:off x="436626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65" name="フローチャート: 判断 364"/>
        <xdr:cNvSpPr/>
      </xdr:nvSpPr>
      <xdr:spPr>
        <a:xfrm>
          <a:off x="4249420" y="13188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118110</xdr:rowOff>
    </xdr:from>
    <xdr:to xmlns:xdr="http://schemas.openxmlformats.org/drawingml/2006/spreadsheetDrawing">
      <xdr:col>19</xdr:col>
      <xdr:colOff>174625</xdr:colOff>
      <xdr:row>77</xdr:row>
      <xdr:rowOff>6350</xdr:rowOff>
    </xdr:to>
    <xdr:cxnSp macro="">
      <xdr:nvCxnSpPr>
        <xdr:cNvPr id="366" name="直線コネクタ 365"/>
        <xdr:cNvCxnSpPr/>
      </xdr:nvCxnSpPr>
      <xdr:spPr>
        <a:xfrm flipV="1">
          <a:off x="2755900" y="13148310"/>
          <a:ext cx="7848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140335</xdr:rowOff>
    </xdr:from>
    <xdr:to xmlns:xdr="http://schemas.openxmlformats.org/drawingml/2006/spreadsheetDrawing">
      <xdr:col>20</xdr:col>
      <xdr:colOff>38100</xdr:colOff>
      <xdr:row>77</xdr:row>
      <xdr:rowOff>70485</xdr:rowOff>
    </xdr:to>
    <xdr:sp macro="" textlink="">
      <xdr:nvSpPr>
        <xdr:cNvPr id="367" name="フローチャート: 判断 366"/>
        <xdr:cNvSpPr/>
      </xdr:nvSpPr>
      <xdr:spPr>
        <a:xfrm>
          <a:off x="3502660" y="1317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55245</xdr:rowOff>
    </xdr:from>
    <xdr:ext cx="730250" cy="252095"/>
    <xdr:sp macro="" textlink="">
      <xdr:nvSpPr>
        <xdr:cNvPr id="368" name="テキスト ボックス 367"/>
        <xdr:cNvSpPr txBox="1"/>
      </xdr:nvSpPr>
      <xdr:spPr>
        <a:xfrm>
          <a:off x="3195320" y="13256895"/>
          <a:ext cx="7302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6350</xdr:rowOff>
    </xdr:from>
    <xdr:to xmlns:xdr="http://schemas.openxmlformats.org/drawingml/2006/spreadsheetDrawing">
      <xdr:col>15</xdr:col>
      <xdr:colOff>98425</xdr:colOff>
      <xdr:row>77</xdr:row>
      <xdr:rowOff>42545</xdr:rowOff>
    </xdr:to>
    <xdr:cxnSp macro="">
      <xdr:nvCxnSpPr>
        <xdr:cNvPr id="369" name="直線コネクタ 368"/>
        <xdr:cNvCxnSpPr/>
      </xdr:nvCxnSpPr>
      <xdr:spPr>
        <a:xfrm flipV="1">
          <a:off x="1958340" y="1320800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0" name="フローチャート: 判断 369"/>
        <xdr:cNvSpPr/>
      </xdr:nvSpPr>
      <xdr:spPr>
        <a:xfrm>
          <a:off x="27051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55650" cy="252095"/>
    <xdr:sp macro="" textlink="">
      <xdr:nvSpPr>
        <xdr:cNvPr id="371" name="テキスト ボックス 370"/>
        <xdr:cNvSpPr txBox="1"/>
      </xdr:nvSpPr>
      <xdr:spPr>
        <a:xfrm>
          <a:off x="2420620" y="13311505"/>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83820</xdr:rowOff>
    </xdr:to>
    <xdr:cxnSp macro="">
      <xdr:nvCxnSpPr>
        <xdr:cNvPr id="372" name="直線コネクタ 371"/>
        <xdr:cNvCxnSpPr/>
      </xdr:nvCxnSpPr>
      <xdr:spPr>
        <a:xfrm flipV="1">
          <a:off x="1183640" y="1324419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3" name="フローチャート: 判断 372"/>
        <xdr:cNvSpPr/>
      </xdr:nvSpPr>
      <xdr:spPr>
        <a:xfrm>
          <a:off x="1930400" y="1322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55650" cy="252095"/>
    <xdr:sp macro="" textlink="">
      <xdr:nvSpPr>
        <xdr:cNvPr id="374" name="テキスト ボックス 373"/>
        <xdr:cNvSpPr txBox="1"/>
      </xdr:nvSpPr>
      <xdr:spPr>
        <a:xfrm>
          <a:off x="1623060" y="13311505"/>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5" name="フローチャート: 判断 374"/>
        <xdr:cNvSpPr/>
      </xdr:nvSpPr>
      <xdr:spPr>
        <a:xfrm>
          <a:off x="113284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5650" cy="252095"/>
    <xdr:sp macro="" textlink="">
      <xdr:nvSpPr>
        <xdr:cNvPr id="376" name="テキスト ボックス 375"/>
        <xdr:cNvSpPr txBox="1"/>
      </xdr:nvSpPr>
      <xdr:spPr>
        <a:xfrm>
          <a:off x="848360" y="1300353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08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78" name="テキスト ボックス 377"/>
        <xdr:cNvSpPr txBox="1"/>
      </xdr:nvSpPr>
      <xdr:spPr>
        <a:xfrm>
          <a:off x="336042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5628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84</xdr:row>
      <xdr:rowOff>10160</xdr:rowOff>
    </xdr:from>
    <xdr:ext cx="760730" cy="259080"/>
    <xdr:sp macro="" textlink="">
      <xdr:nvSpPr>
        <xdr:cNvPr id="380" name="テキスト ボックス 379"/>
        <xdr:cNvSpPr txBox="1"/>
      </xdr:nvSpPr>
      <xdr:spPr>
        <a:xfrm>
          <a:off x="176911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9906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34925</xdr:rowOff>
    </xdr:from>
    <xdr:to xmlns:xdr="http://schemas.openxmlformats.org/drawingml/2006/spreadsheetDrawing">
      <xdr:col>24</xdr:col>
      <xdr:colOff>76200</xdr:colOff>
      <xdr:row>76</xdr:row>
      <xdr:rowOff>136525</xdr:rowOff>
    </xdr:to>
    <xdr:sp macro="" textlink="">
      <xdr:nvSpPr>
        <xdr:cNvPr id="382" name="楕円 381"/>
        <xdr:cNvSpPr/>
      </xdr:nvSpPr>
      <xdr:spPr>
        <a:xfrm>
          <a:off x="4249420" y="13065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52070</xdr:rowOff>
    </xdr:from>
    <xdr:ext cx="762000" cy="252095"/>
    <xdr:sp macro="" textlink="">
      <xdr:nvSpPr>
        <xdr:cNvPr id="383" name="公債費該当値テキスト"/>
        <xdr:cNvSpPr txBox="1"/>
      </xdr:nvSpPr>
      <xdr:spPr>
        <a:xfrm>
          <a:off x="4366260" y="12910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67310</xdr:rowOff>
    </xdr:from>
    <xdr:to xmlns:xdr="http://schemas.openxmlformats.org/drawingml/2006/spreadsheetDrawing">
      <xdr:col>20</xdr:col>
      <xdr:colOff>38100</xdr:colOff>
      <xdr:row>76</xdr:row>
      <xdr:rowOff>168910</xdr:rowOff>
    </xdr:to>
    <xdr:sp macro="" textlink="">
      <xdr:nvSpPr>
        <xdr:cNvPr id="384" name="楕円 383"/>
        <xdr:cNvSpPr/>
      </xdr:nvSpPr>
      <xdr:spPr>
        <a:xfrm>
          <a:off x="3502660" y="13097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7620</xdr:rowOff>
    </xdr:from>
    <xdr:ext cx="730250" cy="252095"/>
    <xdr:sp macro="" textlink="">
      <xdr:nvSpPr>
        <xdr:cNvPr id="385" name="テキスト ボックス 384"/>
        <xdr:cNvSpPr txBox="1"/>
      </xdr:nvSpPr>
      <xdr:spPr>
        <a:xfrm>
          <a:off x="3195320" y="12866370"/>
          <a:ext cx="7302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126365</xdr:rowOff>
    </xdr:from>
    <xdr:to xmlns:xdr="http://schemas.openxmlformats.org/drawingml/2006/spreadsheetDrawing">
      <xdr:col>15</xdr:col>
      <xdr:colOff>149225</xdr:colOff>
      <xdr:row>77</xdr:row>
      <xdr:rowOff>56515</xdr:rowOff>
    </xdr:to>
    <xdr:sp macro="" textlink="">
      <xdr:nvSpPr>
        <xdr:cNvPr id="386" name="楕円 385"/>
        <xdr:cNvSpPr/>
      </xdr:nvSpPr>
      <xdr:spPr>
        <a:xfrm>
          <a:off x="27051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66675</xdr:rowOff>
    </xdr:from>
    <xdr:ext cx="755650" cy="252095"/>
    <xdr:sp macro="" textlink="">
      <xdr:nvSpPr>
        <xdr:cNvPr id="387" name="テキスト ボックス 386"/>
        <xdr:cNvSpPr txBox="1"/>
      </xdr:nvSpPr>
      <xdr:spPr>
        <a:xfrm>
          <a:off x="2420620" y="12925425"/>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163195</xdr:rowOff>
    </xdr:from>
    <xdr:to xmlns:xdr="http://schemas.openxmlformats.org/drawingml/2006/spreadsheetDrawing">
      <xdr:col>11</xdr:col>
      <xdr:colOff>60325</xdr:colOff>
      <xdr:row>77</xdr:row>
      <xdr:rowOff>93345</xdr:rowOff>
    </xdr:to>
    <xdr:sp macro="" textlink="">
      <xdr:nvSpPr>
        <xdr:cNvPr id="388" name="楕円 387"/>
        <xdr:cNvSpPr/>
      </xdr:nvSpPr>
      <xdr:spPr>
        <a:xfrm>
          <a:off x="1930400" y="1319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103505</xdr:rowOff>
    </xdr:from>
    <xdr:ext cx="755650" cy="259080"/>
    <xdr:sp macro="" textlink="">
      <xdr:nvSpPr>
        <xdr:cNvPr id="389" name="テキスト ボックス 388"/>
        <xdr:cNvSpPr txBox="1"/>
      </xdr:nvSpPr>
      <xdr:spPr>
        <a:xfrm>
          <a:off x="1623060" y="12962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90" name="楕円 389"/>
        <xdr:cNvSpPr/>
      </xdr:nvSpPr>
      <xdr:spPr>
        <a:xfrm>
          <a:off x="113284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119380</xdr:rowOff>
    </xdr:from>
    <xdr:ext cx="755650" cy="259080"/>
    <xdr:sp macro="" textlink="">
      <xdr:nvSpPr>
        <xdr:cNvPr id="391" name="テキスト ボックス 390"/>
        <xdr:cNvSpPr txBox="1"/>
      </xdr:nvSpPr>
      <xdr:spPr>
        <a:xfrm>
          <a:off x="848360" y="133210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1028680" y="11557000"/>
          <a:ext cx="4097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5138400" y="11620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5138400" y="118110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6644620" y="116205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6644620" y="11811000"/>
          <a:ext cx="1236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18068290" y="116205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174625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18068290" y="11811000"/>
          <a:ext cx="13474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1028680" y="12128500"/>
          <a:ext cx="4097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5410815" y="12128500"/>
          <a:ext cx="47390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5473680" y="12128500"/>
          <a:ext cx="33756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174625</xdr:colOff>
      <xdr:row>83</xdr:row>
      <xdr:rowOff>120650</xdr:rowOff>
    </xdr:to>
    <xdr:sp macro="" textlink="" fLocksText="0">
      <xdr:nvSpPr>
        <xdr:cNvPr id="402" name="テキスト ボックス 401"/>
        <xdr:cNvSpPr txBox="1"/>
      </xdr:nvSpPr>
      <xdr:spPr>
        <a:xfrm>
          <a:off x="15511780" y="12446000"/>
          <a:ext cx="45053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人件費が低い水準で推移している一方、補助費等や扶助費、繰出金が高い水準で推移していることなどにより、前年度比で5.5ポイントの増加となった。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歳出削減に対する取組を進め、数値の改善に努めていく。</a:t>
          </a: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3" name="テキスト ボックス 402"/>
        <xdr:cNvSpPr txBox="1"/>
      </xdr:nvSpPr>
      <xdr:spPr>
        <a:xfrm>
          <a:off x="1099058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1028680" y="14414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2095"/>
    <xdr:sp macro="" textlink="">
      <xdr:nvSpPr>
        <xdr:cNvPr id="405" name="テキスト ボックス 404"/>
        <xdr:cNvSpPr txBox="1"/>
      </xdr:nvSpPr>
      <xdr:spPr>
        <a:xfrm>
          <a:off x="10589260" y="14272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6" name="直線コネクタ 405"/>
        <xdr:cNvCxnSpPr/>
      </xdr:nvCxnSpPr>
      <xdr:spPr>
        <a:xfrm>
          <a:off x="11028680" y="138430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730" cy="252095"/>
    <xdr:sp macro="" textlink="">
      <xdr:nvSpPr>
        <xdr:cNvPr id="407" name="テキスト ボックス 406"/>
        <xdr:cNvSpPr txBox="1"/>
      </xdr:nvSpPr>
      <xdr:spPr>
        <a:xfrm>
          <a:off x="10589260" y="137007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1028680" y="13271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2095"/>
    <xdr:sp macro="" textlink="">
      <xdr:nvSpPr>
        <xdr:cNvPr id="409" name="テキスト ボックス 408"/>
        <xdr:cNvSpPr txBox="1"/>
      </xdr:nvSpPr>
      <xdr:spPr>
        <a:xfrm>
          <a:off x="10589260" y="13129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0" name="直線コネクタ 409"/>
        <xdr:cNvCxnSpPr/>
      </xdr:nvCxnSpPr>
      <xdr:spPr>
        <a:xfrm>
          <a:off x="11028680" y="127000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730" cy="252095"/>
    <xdr:sp macro="" textlink="">
      <xdr:nvSpPr>
        <xdr:cNvPr id="411" name="テキスト ボックス 410"/>
        <xdr:cNvSpPr txBox="1"/>
      </xdr:nvSpPr>
      <xdr:spPr>
        <a:xfrm>
          <a:off x="10589260" y="125577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1028680" y="12128500"/>
          <a:ext cx="4097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2095"/>
    <xdr:sp macro="" textlink="">
      <xdr:nvSpPr>
        <xdr:cNvPr id="413" name="テキスト ボックス 412"/>
        <xdr:cNvSpPr txBox="1"/>
      </xdr:nvSpPr>
      <xdr:spPr>
        <a:xfrm>
          <a:off x="10589260" y="11986260"/>
          <a:ext cx="506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1028680" y="12128500"/>
          <a:ext cx="4097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41275</xdr:rowOff>
    </xdr:from>
    <xdr:to xmlns:xdr="http://schemas.openxmlformats.org/drawingml/2006/spreadsheetDrawing">
      <xdr:col>82</xdr:col>
      <xdr:colOff>107950</xdr:colOff>
      <xdr:row>80</xdr:row>
      <xdr:rowOff>64135</xdr:rowOff>
    </xdr:to>
    <xdr:cxnSp macro="">
      <xdr:nvCxnSpPr>
        <xdr:cNvPr id="415" name="直線コネクタ 414"/>
        <xdr:cNvCxnSpPr/>
      </xdr:nvCxnSpPr>
      <xdr:spPr>
        <a:xfrm flipV="1">
          <a:off x="1463548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80</xdr:row>
      <xdr:rowOff>36195</xdr:rowOff>
    </xdr:from>
    <xdr:ext cx="760730" cy="259080"/>
    <xdr:sp macro="" textlink="">
      <xdr:nvSpPr>
        <xdr:cNvPr id="416" name="公債費以外最小値テキスト"/>
        <xdr:cNvSpPr txBox="1"/>
      </xdr:nvSpPr>
      <xdr:spPr>
        <a:xfrm>
          <a:off x="14702155" y="137521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64135</xdr:rowOff>
    </xdr:from>
    <xdr:to xmlns:xdr="http://schemas.openxmlformats.org/drawingml/2006/spreadsheetDrawing">
      <xdr:col>82</xdr:col>
      <xdr:colOff>174625</xdr:colOff>
      <xdr:row>80</xdr:row>
      <xdr:rowOff>64135</xdr:rowOff>
    </xdr:to>
    <xdr:cxnSp macro="">
      <xdr:nvCxnSpPr>
        <xdr:cNvPr id="417" name="直線コネクタ 416"/>
        <xdr:cNvCxnSpPr/>
      </xdr:nvCxnSpPr>
      <xdr:spPr>
        <a:xfrm>
          <a:off x="14546580" y="1378013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71</xdr:row>
      <xdr:rowOff>127635</xdr:rowOff>
    </xdr:from>
    <xdr:ext cx="760730" cy="259080"/>
    <xdr:sp macro="" textlink="">
      <xdr:nvSpPr>
        <xdr:cNvPr id="418" name="公債費以外最大値テキスト"/>
        <xdr:cNvSpPr txBox="1"/>
      </xdr:nvSpPr>
      <xdr:spPr>
        <a:xfrm>
          <a:off x="14702155" y="12300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41275</xdr:rowOff>
    </xdr:from>
    <xdr:to xmlns:xdr="http://schemas.openxmlformats.org/drawingml/2006/spreadsheetDrawing">
      <xdr:col>82</xdr:col>
      <xdr:colOff>174625</xdr:colOff>
      <xdr:row>73</xdr:row>
      <xdr:rowOff>41275</xdr:rowOff>
    </xdr:to>
    <xdr:cxnSp macro="">
      <xdr:nvCxnSpPr>
        <xdr:cNvPr id="419" name="直線コネクタ 418"/>
        <xdr:cNvCxnSpPr/>
      </xdr:nvCxnSpPr>
      <xdr:spPr>
        <a:xfrm>
          <a:off x="14546580" y="1255712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69850</xdr:rowOff>
    </xdr:from>
    <xdr:to xmlns:xdr="http://schemas.openxmlformats.org/drawingml/2006/spreadsheetDrawing">
      <xdr:col>82</xdr:col>
      <xdr:colOff>107950</xdr:colOff>
      <xdr:row>79</xdr:row>
      <xdr:rowOff>41275</xdr:rowOff>
    </xdr:to>
    <xdr:cxnSp macro="">
      <xdr:nvCxnSpPr>
        <xdr:cNvPr id="420" name="直線コネクタ 419"/>
        <xdr:cNvCxnSpPr/>
      </xdr:nvCxnSpPr>
      <xdr:spPr>
        <a:xfrm>
          <a:off x="13888720" y="13271500"/>
          <a:ext cx="74676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75</xdr:row>
      <xdr:rowOff>81280</xdr:rowOff>
    </xdr:from>
    <xdr:ext cx="760730" cy="259080"/>
    <xdr:sp macro="" textlink="">
      <xdr:nvSpPr>
        <xdr:cNvPr id="421" name="公債費以外平均値テキスト"/>
        <xdr:cNvSpPr txBox="1"/>
      </xdr:nvSpPr>
      <xdr:spPr>
        <a:xfrm>
          <a:off x="14702155" y="1294003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64770</xdr:rowOff>
    </xdr:from>
    <xdr:to xmlns:xdr="http://schemas.openxmlformats.org/drawingml/2006/spreadsheetDrawing">
      <xdr:col>82</xdr:col>
      <xdr:colOff>158750</xdr:colOff>
      <xdr:row>76</xdr:row>
      <xdr:rowOff>166370</xdr:rowOff>
    </xdr:to>
    <xdr:sp macro="" textlink="">
      <xdr:nvSpPr>
        <xdr:cNvPr id="422" name="フローチャート: 判断 421"/>
        <xdr:cNvSpPr/>
      </xdr:nvSpPr>
      <xdr:spPr>
        <a:xfrm>
          <a:off x="1458468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77</xdr:row>
      <xdr:rowOff>69850</xdr:rowOff>
    </xdr:from>
    <xdr:to xmlns:xdr="http://schemas.openxmlformats.org/drawingml/2006/spreadsheetDrawing">
      <xdr:col>78</xdr:col>
      <xdr:colOff>69850</xdr:colOff>
      <xdr:row>78</xdr:row>
      <xdr:rowOff>121285</xdr:rowOff>
    </xdr:to>
    <xdr:cxnSp macro="">
      <xdr:nvCxnSpPr>
        <xdr:cNvPr id="423" name="直線コネクタ 422"/>
        <xdr:cNvCxnSpPr/>
      </xdr:nvCxnSpPr>
      <xdr:spPr>
        <a:xfrm flipV="1">
          <a:off x="13107670" y="13271500"/>
          <a:ext cx="7810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53340</xdr:rowOff>
    </xdr:from>
    <xdr:to xmlns:xdr="http://schemas.openxmlformats.org/drawingml/2006/spreadsheetDrawing">
      <xdr:col>78</xdr:col>
      <xdr:colOff>120650</xdr:colOff>
      <xdr:row>75</xdr:row>
      <xdr:rowOff>154940</xdr:rowOff>
    </xdr:to>
    <xdr:sp macro="" textlink="">
      <xdr:nvSpPr>
        <xdr:cNvPr id="424" name="フローチャート: 判断 423"/>
        <xdr:cNvSpPr/>
      </xdr:nvSpPr>
      <xdr:spPr>
        <a:xfrm>
          <a:off x="1383792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165100</xdr:rowOff>
    </xdr:from>
    <xdr:ext cx="735965" cy="259080"/>
    <xdr:sp macro="" textlink="">
      <xdr:nvSpPr>
        <xdr:cNvPr id="425" name="テキスト ボックス 424"/>
        <xdr:cNvSpPr txBox="1"/>
      </xdr:nvSpPr>
      <xdr:spPr>
        <a:xfrm>
          <a:off x="13553440" y="1268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121285</xdr:rowOff>
    </xdr:from>
    <xdr:to xmlns:xdr="http://schemas.openxmlformats.org/drawingml/2006/spreadsheetDrawing">
      <xdr:col>73</xdr:col>
      <xdr:colOff>174625</xdr:colOff>
      <xdr:row>79</xdr:row>
      <xdr:rowOff>6985</xdr:rowOff>
    </xdr:to>
    <xdr:cxnSp macro="">
      <xdr:nvCxnSpPr>
        <xdr:cNvPr id="426" name="直線コネクタ 425"/>
        <xdr:cNvCxnSpPr/>
      </xdr:nvCxnSpPr>
      <xdr:spPr>
        <a:xfrm flipV="1">
          <a:off x="12316460" y="13494385"/>
          <a:ext cx="79121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27" name="フローチャート: 判断 426"/>
        <xdr:cNvSpPr/>
      </xdr:nvSpPr>
      <xdr:spPr>
        <a:xfrm>
          <a:off x="13063220" y="13129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39370</xdr:rowOff>
    </xdr:from>
    <xdr:ext cx="762000" cy="259080"/>
    <xdr:sp macro="" textlink="">
      <xdr:nvSpPr>
        <xdr:cNvPr id="428" name="テキスト ボックス 427"/>
        <xdr:cNvSpPr txBox="1"/>
      </xdr:nvSpPr>
      <xdr:spPr>
        <a:xfrm>
          <a:off x="1275588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86995</xdr:rowOff>
    </xdr:from>
    <xdr:to xmlns:xdr="http://schemas.openxmlformats.org/drawingml/2006/spreadsheetDrawing">
      <xdr:col>69</xdr:col>
      <xdr:colOff>92075</xdr:colOff>
      <xdr:row>79</xdr:row>
      <xdr:rowOff>6985</xdr:rowOff>
    </xdr:to>
    <xdr:cxnSp macro="">
      <xdr:nvCxnSpPr>
        <xdr:cNvPr id="429" name="直線コネクタ 428"/>
        <xdr:cNvCxnSpPr/>
      </xdr:nvCxnSpPr>
      <xdr:spPr>
        <a:xfrm>
          <a:off x="11518900" y="13460095"/>
          <a:ext cx="7975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30" name="フローチャート: 判断 429"/>
        <xdr:cNvSpPr/>
      </xdr:nvSpPr>
      <xdr:spPr>
        <a:xfrm>
          <a:off x="1226566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61365" cy="259080"/>
    <xdr:sp macro="" textlink="">
      <xdr:nvSpPr>
        <xdr:cNvPr id="431" name="テキスト ボックス 430"/>
        <xdr:cNvSpPr txBox="1"/>
      </xdr:nvSpPr>
      <xdr:spPr>
        <a:xfrm>
          <a:off x="1198118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32" name="フローチャート: 判断 431"/>
        <xdr:cNvSpPr/>
      </xdr:nvSpPr>
      <xdr:spPr>
        <a:xfrm>
          <a:off x="11490960" y="13129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39370</xdr:rowOff>
    </xdr:from>
    <xdr:ext cx="755650" cy="259080"/>
    <xdr:sp macro="" textlink="">
      <xdr:nvSpPr>
        <xdr:cNvPr id="433" name="テキスト ボックス 432"/>
        <xdr:cNvSpPr txBox="1"/>
      </xdr:nvSpPr>
      <xdr:spPr>
        <a:xfrm>
          <a:off x="11183620" y="12898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34" name="テキスト ボックス 433"/>
        <xdr:cNvSpPr txBox="1"/>
      </xdr:nvSpPr>
      <xdr:spPr>
        <a:xfrm>
          <a:off x="144424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35" name="テキスト ボックス 434"/>
        <xdr:cNvSpPr txBox="1"/>
      </xdr:nvSpPr>
      <xdr:spPr>
        <a:xfrm>
          <a:off x="1369568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36" name="テキスト ボックス 435"/>
        <xdr:cNvSpPr txBox="1"/>
      </xdr:nvSpPr>
      <xdr:spPr>
        <a:xfrm>
          <a:off x="129209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285" cy="259080"/>
    <xdr:sp macro="" textlink="">
      <xdr:nvSpPr>
        <xdr:cNvPr id="437" name="テキスト ボックス 436"/>
        <xdr:cNvSpPr txBox="1"/>
      </xdr:nvSpPr>
      <xdr:spPr>
        <a:xfrm>
          <a:off x="1212342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84</xdr:row>
      <xdr:rowOff>10160</xdr:rowOff>
    </xdr:from>
    <xdr:ext cx="760730" cy="259080"/>
    <xdr:sp macro="" textlink="">
      <xdr:nvSpPr>
        <xdr:cNvPr id="438" name="テキスト ボックス 437"/>
        <xdr:cNvSpPr txBox="1"/>
      </xdr:nvSpPr>
      <xdr:spPr>
        <a:xfrm>
          <a:off x="113360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161925</xdr:rowOff>
    </xdr:from>
    <xdr:to xmlns:xdr="http://schemas.openxmlformats.org/drawingml/2006/spreadsheetDrawing">
      <xdr:col>82</xdr:col>
      <xdr:colOff>158750</xdr:colOff>
      <xdr:row>79</xdr:row>
      <xdr:rowOff>92075</xdr:rowOff>
    </xdr:to>
    <xdr:sp macro="" textlink="">
      <xdr:nvSpPr>
        <xdr:cNvPr id="439" name="楕円 438"/>
        <xdr:cNvSpPr/>
      </xdr:nvSpPr>
      <xdr:spPr>
        <a:xfrm>
          <a:off x="1458468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78</xdr:row>
      <xdr:rowOff>133985</xdr:rowOff>
    </xdr:from>
    <xdr:ext cx="760730" cy="252095"/>
    <xdr:sp macro="" textlink="">
      <xdr:nvSpPr>
        <xdr:cNvPr id="440" name="公債費以外該当値テキスト"/>
        <xdr:cNvSpPr txBox="1"/>
      </xdr:nvSpPr>
      <xdr:spPr>
        <a:xfrm>
          <a:off x="14702155" y="1350708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41" name="楕円 440"/>
        <xdr:cNvSpPr/>
      </xdr:nvSpPr>
      <xdr:spPr>
        <a:xfrm>
          <a:off x="1383792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105410</xdr:rowOff>
    </xdr:from>
    <xdr:ext cx="735965" cy="259080"/>
    <xdr:sp macro="" textlink="">
      <xdr:nvSpPr>
        <xdr:cNvPr id="442" name="テキスト ボックス 441"/>
        <xdr:cNvSpPr txBox="1"/>
      </xdr:nvSpPr>
      <xdr:spPr>
        <a:xfrm>
          <a:off x="13553440" y="13307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70485</xdr:rowOff>
    </xdr:from>
    <xdr:to xmlns:xdr="http://schemas.openxmlformats.org/drawingml/2006/spreadsheetDrawing">
      <xdr:col>74</xdr:col>
      <xdr:colOff>31750</xdr:colOff>
      <xdr:row>79</xdr:row>
      <xdr:rowOff>635</xdr:rowOff>
    </xdr:to>
    <xdr:sp macro="" textlink="">
      <xdr:nvSpPr>
        <xdr:cNvPr id="443" name="楕円 442"/>
        <xdr:cNvSpPr/>
      </xdr:nvSpPr>
      <xdr:spPr>
        <a:xfrm>
          <a:off x="13063220" y="13443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156845</xdr:rowOff>
    </xdr:from>
    <xdr:ext cx="762000" cy="252095"/>
    <xdr:sp macro="" textlink="">
      <xdr:nvSpPr>
        <xdr:cNvPr id="444" name="テキスト ボックス 443"/>
        <xdr:cNvSpPr txBox="1"/>
      </xdr:nvSpPr>
      <xdr:spPr>
        <a:xfrm>
          <a:off x="12755880" y="13529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127635</xdr:rowOff>
    </xdr:from>
    <xdr:to xmlns:xdr="http://schemas.openxmlformats.org/drawingml/2006/spreadsheetDrawing">
      <xdr:col>69</xdr:col>
      <xdr:colOff>142875</xdr:colOff>
      <xdr:row>79</xdr:row>
      <xdr:rowOff>57785</xdr:rowOff>
    </xdr:to>
    <xdr:sp macro="" textlink="">
      <xdr:nvSpPr>
        <xdr:cNvPr id="445" name="楕円 444"/>
        <xdr:cNvSpPr/>
      </xdr:nvSpPr>
      <xdr:spPr>
        <a:xfrm>
          <a:off x="1226566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42545</xdr:rowOff>
    </xdr:from>
    <xdr:ext cx="761365" cy="252095"/>
    <xdr:sp macro="" textlink="">
      <xdr:nvSpPr>
        <xdr:cNvPr id="446" name="テキスト ボックス 445"/>
        <xdr:cNvSpPr txBox="1"/>
      </xdr:nvSpPr>
      <xdr:spPr>
        <a:xfrm>
          <a:off x="11981180" y="1358709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36195</xdr:rowOff>
    </xdr:from>
    <xdr:to xmlns:xdr="http://schemas.openxmlformats.org/drawingml/2006/spreadsheetDrawing">
      <xdr:col>65</xdr:col>
      <xdr:colOff>53975</xdr:colOff>
      <xdr:row>78</xdr:row>
      <xdr:rowOff>137795</xdr:rowOff>
    </xdr:to>
    <xdr:sp macro="" textlink="">
      <xdr:nvSpPr>
        <xdr:cNvPr id="447" name="楕円 446"/>
        <xdr:cNvSpPr/>
      </xdr:nvSpPr>
      <xdr:spPr>
        <a:xfrm>
          <a:off x="11490960" y="13409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122555</xdr:rowOff>
    </xdr:from>
    <xdr:ext cx="755650" cy="252095"/>
    <xdr:sp macro="" textlink="">
      <xdr:nvSpPr>
        <xdr:cNvPr id="448" name="テキスト ボックス 447"/>
        <xdr:cNvSpPr txBox="1"/>
      </xdr:nvSpPr>
      <xdr:spPr>
        <a:xfrm>
          <a:off x="11183620" y="13495655"/>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066609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697865</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217400" y="0"/>
          <a:ext cx="2661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1075055</xdr:colOff>
      <xdr:row>2</xdr:row>
      <xdr:rowOff>25400</xdr:rowOff>
    </xdr:to>
    <xdr:sp macro="" textlink="">
      <xdr:nvSpPr>
        <xdr:cNvPr id="5" name="団体名称ボックス2"/>
        <xdr:cNvSpPr/>
      </xdr:nvSpPr>
      <xdr:spPr>
        <a:xfrm>
          <a:off x="12227560" y="12700"/>
          <a:ext cx="263398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1057275</xdr:colOff>
      <xdr:row>2</xdr:row>
      <xdr:rowOff>12700</xdr:rowOff>
    </xdr:to>
    <xdr:sp macro="" textlink="">
      <xdr:nvSpPr>
        <xdr:cNvPr id="6" name="団体名称ボックス3"/>
        <xdr:cNvSpPr/>
      </xdr:nvSpPr>
      <xdr:spPr>
        <a:xfrm>
          <a:off x="12239625" y="31750"/>
          <a:ext cx="2604135"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318750" y="0"/>
          <a:ext cx="170243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484505</xdr:colOff>
      <xdr:row>2</xdr:row>
      <xdr:rowOff>25400</xdr:rowOff>
    </xdr:to>
    <xdr:sp macro="" textlink="">
      <xdr:nvSpPr>
        <xdr:cNvPr id="8" name="正方形/長方形 7"/>
        <xdr:cNvSpPr/>
      </xdr:nvSpPr>
      <xdr:spPr>
        <a:xfrm>
          <a:off x="10344785" y="12700"/>
          <a:ext cx="165925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0370820" y="31750"/>
          <a:ext cx="159956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851660" y="11811635"/>
          <a:ext cx="362712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339340" y="11849100"/>
          <a:ext cx="107442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077720" y="11938000"/>
          <a:ext cx="2362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15138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840480" y="11887200"/>
          <a:ext cx="7366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041140" y="11849100"/>
          <a:ext cx="107442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851660" y="1047115"/>
          <a:ext cx="362712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3792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01320" y="1161415"/>
          <a:ext cx="107442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01320" y="1424305"/>
          <a:ext cx="107442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01320" y="1725295"/>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162560</xdr:colOff>
      <xdr:row>7</xdr:row>
      <xdr:rowOff>8890</xdr:rowOff>
    </xdr:to>
    <xdr:cxnSp macro="">
      <xdr:nvCxnSpPr>
        <xdr:cNvPr id="21" name="直線コネクタ 20"/>
        <xdr:cNvCxnSpPr/>
      </xdr:nvCxnSpPr>
      <xdr:spPr>
        <a:xfrm flipH="1">
          <a:off x="168910" y="1224280"/>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463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162560</xdr:colOff>
      <xdr:row>9</xdr:row>
      <xdr:rowOff>123825</xdr:rowOff>
    </xdr:to>
    <xdr:cxnSp macro="">
      <xdr:nvCxnSpPr>
        <xdr:cNvPr id="23" name="直線コネクタ 22"/>
        <xdr:cNvCxnSpPr/>
      </xdr:nvCxnSpPr>
      <xdr:spPr>
        <a:xfrm flipH="1">
          <a:off x="168910" y="167449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463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162560</xdr:colOff>
      <xdr:row>11</xdr:row>
      <xdr:rowOff>161925</xdr:rowOff>
    </xdr:to>
    <xdr:cxnSp macro="">
      <xdr:nvCxnSpPr>
        <xdr:cNvPr id="25" name="直線コネクタ 24"/>
        <xdr:cNvCxnSpPr/>
      </xdr:nvCxnSpPr>
      <xdr:spPr>
        <a:xfrm flipH="1">
          <a:off x="168910" y="205549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383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383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851660" y="1610995"/>
          <a:ext cx="362712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452880" y="1237615"/>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851660" y="387032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6285" cy="252095"/>
    <xdr:sp macro="" textlink="">
      <xdr:nvSpPr>
        <xdr:cNvPr id="31" name="テキスト ボックス 30"/>
        <xdr:cNvSpPr txBox="1"/>
      </xdr:nvSpPr>
      <xdr:spPr>
        <a:xfrm>
          <a:off x="1188720" y="373189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1851660" y="358838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56285" cy="252095"/>
    <xdr:sp macro="" textlink="">
      <xdr:nvSpPr>
        <xdr:cNvPr id="33" name="テキスト ボックス 32"/>
        <xdr:cNvSpPr txBox="1"/>
      </xdr:nvSpPr>
      <xdr:spPr>
        <a:xfrm>
          <a:off x="1188720" y="344995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1851660" y="331025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56285" cy="252095"/>
    <xdr:sp macro="" textlink="">
      <xdr:nvSpPr>
        <xdr:cNvPr id="35" name="テキスト ボックス 34"/>
        <xdr:cNvSpPr txBox="1"/>
      </xdr:nvSpPr>
      <xdr:spPr>
        <a:xfrm>
          <a:off x="1188720" y="317182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1851660" y="303212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56285" cy="252095"/>
    <xdr:sp macro="" textlink="">
      <xdr:nvSpPr>
        <xdr:cNvPr id="37" name="テキスト ボックス 36"/>
        <xdr:cNvSpPr txBox="1"/>
      </xdr:nvSpPr>
      <xdr:spPr>
        <a:xfrm>
          <a:off x="1188720" y="289369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1851660" y="275018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56285" cy="252095"/>
    <xdr:sp macro="" textlink="">
      <xdr:nvSpPr>
        <xdr:cNvPr id="39" name="テキスト ボックス 38"/>
        <xdr:cNvSpPr txBox="1"/>
      </xdr:nvSpPr>
      <xdr:spPr>
        <a:xfrm>
          <a:off x="1188720" y="261175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1851660" y="246824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56285" cy="252095"/>
    <xdr:sp macro="" textlink="">
      <xdr:nvSpPr>
        <xdr:cNvPr id="41" name="テキスト ボックス 40"/>
        <xdr:cNvSpPr txBox="1"/>
      </xdr:nvSpPr>
      <xdr:spPr>
        <a:xfrm>
          <a:off x="1188720" y="232600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1851660" y="218249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56285" cy="252095"/>
    <xdr:sp macro="" textlink="">
      <xdr:nvSpPr>
        <xdr:cNvPr id="43" name="テキスト ボックス 42"/>
        <xdr:cNvSpPr txBox="1"/>
      </xdr:nvSpPr>
      <xdr:spPr>
        <a:xfrm>
          <a:off x="1188720" y="204025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1851660" y="189674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56285" cy="252095"/>
    <xdr:sp macro="" textlink="">
      <xdr:nvSpPr>
        <xdr:cNvPr id="45" name="テキスト ボックス 44"/>
        <xdr:cNvSpPr txBox="1"/>
      </xdr:nvSpPr>
      <xdr:spPr>
        <a:xfrm>
          <a:off x="1188720" y="175450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1851660" y="161099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6285" cy="252095"/>
    <xdr:sp macro="" textlink="">
      <xdr:nvSpPr>
        <xdr:cNvPr id="47" name="テキスト ボックス 46"/>
        <xdr:cNvSpPr txBox="1"/>
      </xdr:nvSpPr>
      <xdr:spPr>
        <a:xfrm>
          <a:off x="1188720" y="147256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1851660" y="1610995"/>
          <a:ext cx="362712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20</xdr:row>
      <xdr:rowOff>10160</xdr:rowOff>
    </xdr:to>
    <xdr:cxnSp macro="">
      <xdr:nvCxnSpPr>
        <xdr:cNvPr id="49" name="直線コネクタ 48"/>
        <xdr:cNvCxnSpPr/>
      </xdr:nvCxnSpPr>
      <xdr:spPr>
        <a:xfrm flipV="1">
          <a:off x="4841240" y="2056130"/>
          <a:ext cx="0" cy="1371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153670</xdr:rowOff>
    </xdr:from>
    <xdr:ext cx="755650" cy="259080"/>
    <xdr:sp macro="" textlink="">
      <xdr:nvSpPr>
        <xdr:cNvPr id="50" name="人口1人当たり決算額の推移最小値テキスト130"/>
        <xdr:cNvSpPr txBox="1"/>
      </xdr:nvSpPr>
      <xdr:spPr>
        <a:xfrm>
          <a:off x="4902200" y="34036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10160</xdr:rowOff>
    </xdr:from>
    <xdr:to xmlns:xdr="http://schemas.openxmlformats.org/drawingml/2006/spreadsheetDrawing">
      <xdr:col>30</xdr:col>
      <xdr:colOff>25400</xdr:colOff>
      <xdr:row>20</xdr:row>
      <xdr:rowOff>10160</xdr:rowOff>
    </xdr:to>
    <xdr:cxnSp macro="">
      <xdr:nvCxnSpPr>
        <xdr:cNvPr id="51" name="直線コネクタ 50"/>
        <xdr:cNvCxnSpPr/>
      </xdr:nvCxnSpPr>
      <xdr:spPr>
        <a:xfrm>
          <a:off x="4752340" y="342773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5650" cy="252095"/>
    <xdr:sp macro="" textlink="">
      <xdr:nvSpPr>
        <xdr:cNvPr id="52" name="人口1人当たり決算額の推移最大値テキスト130"/>
        <xdr:cNvSpPr txBox="1"/>
      </xdr:nvSpPr>
      <xdr:spPr>
        <a:xfrm>
          <a:off x="4902200" y="1799590"/>
          <a:ext cx="755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53" name="直線コネクタ 52"/>
        <xdr:cNvCxnSpPr/>
      </xdr:nvCxnSpPr>
      <xdr:spPr>
        <a:xfrm>
          <a:off x="4752340" y="205613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5080</xdr:rowOff>
    </xdr:from>
    <xdr:to xmlns:xdr="http://schemas.openxmlformats.org/drawingml/2006/spreadsheetDrawing">
      <xdr:col>29</xdr:col>
      <xdr:colOff>127000</xdr:colOff>
      <xdr:row>19</xdr:row>
      <xdr:rowOff>15875</xdr:rowOff>
    </xdr:to>
    <xdr:cxnSp macro="">
      <xdr:nvCxnSpPr>
        <xdr:cNvPr id="54" name="直線コネクタ 53"/>
        <xdr:cNvCxnSpPr/>
      </xdr:nvCxnSpPr>
      <xdr:spPr>
        <a:xfrm flipV="1">
          <a:off x="4277360" y="3255010"/>
          <a:ext cx="56388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14605</xdr:rowOff>
    </xdr:from>
    <xdr:ext cx="755650" cy="258445"/>
    <xdr:sp macro="" textlink="">
      <xdr:nvSpPr>
        <xdr:cNvPr id="55" name="人口1人当たり決算額の推移平均値テキスト130"/>
        <xdr:cNvSpPr txBox="1"/>
      </xdr:nvSpPr>
      <xdr:spPr>
        <a:xfrm>
          <a:off x="4902200" y="2929255"/>
          <a:ext cx="7556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167640</xdr:rowOff>
    </xdr:from>
    <xdr:to xmlns:xdr="http://schemas.openxmlformats.org/drawingml/2006/spreadsheetDrawing">
      <xdr:col>29</xdr:col>
      <xdr:colOff>162560</xdr:colOff>
      <xdr:row>18</xdr:row>
      <xdr:rowOff>99695</xdr:rowOff>
    </xdr:to>
    <xdr:sp macro="" textlink="">
      <xdr:nvSpPr>
        <xdr:cNvPr id="56" name="フローチャート: 判断 55"/>
        <xdr:cNvSpPr/>
      </xdr:nvSpPr>
      <xdr:spPr>
        <a:xfrm>
          <a:off x="4790440" y="3082290"/>
          <a:ext cx="8636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15875</xdr:rowOff>
    </xdr:from>
    <xdr:to xmlns:xdr="http://schemas.openxmlformats.org/drawingml/2006/spreadsheetDrawing">
      <xdr:col>26</xdr:col>
      <xdr:colOff>50800</xdr:colOff>
      <xdr:row>19</xdr:row>
      <xdr:rowOff>24765</xdr:rowOff>
    </xdr:to>
    <xdr:cxnSp macro="">
      <xdr:nvCxnSpPr>
        <xdr:cNvPr id="57" name="直線コネクタ 56"/>
        <xdr:cNvCxnSpPr/>
      </xdr:nvCxnSpPr>
      <xdr:spPr>
        <a:xfrm flipV="1">
          <a:off x="3690620" y="3265805"/>
          <a:ext cx="58674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102870</xdr:rowOff>
    </xdr:to>
    <xdr:sp macro="" textlink="">
      <xdr:nvSpPr>
        <xdr:cNvPr id="58" name="フローチャート: 判断 57"/>
        <xdr:cNvSpPr/>
      </xdr:nvSpPr>
      <xdr:spPr>
        <a:xfrm>
          <a:off x="4226560" y="30829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112395</xdr:rowOff>
    </xdr:from>
    <xdr:ext cx="730885" cy="252730"/>
    <xdr:sp macro="" textlink="">
      <xdr:nvSpPr>
        <xdr:cNvPr id="59" name="テキスト ボックス 58"/>
        <xdr:cNvSpPr txBox="1"/>
      </xdr:nvSpPr>
      <xdr:spPr>
        <a:xfrm>
          <a:off x="3952240" y="285940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162560</xdr:colOff>
      <xdr:row>19</xdr:row>
      <xdr:rowOff>24765</xdr:rowOff>
    </xdr:from>
    <xdr:to xmlns:xdr="http://schemas.openxmlformats.org/drawingml/2006/spreadsheetDrawing">
      <xdr:col>22</xdr:col>
      <xdr:colOff>114300</xdr:colOff>
      <xdr:row>19</xdr:row>
      <xdr:rowOff>50800</xdr:rowOff>
    </xdr:to>
    <xdr:cxnSp macro="">
      <xdr:nvCxnSpPr>
        <xdr:cNvPr id="60" name="直線コネクタ 59"/>
        <xdr:cNvCxnSpPr/>
      </xdr:nvCxnSpPr>
      <xdr:spPr>
        <a:xfrm flipV="1">
          <a:off x="3088640" y="3274695"/>
          <a:ext cx="60198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21590</xdr:rowOff>
    </xdr:from>
    <xdr:to xmlns:xdr="http://schemas.openxmlformats.org/drawingml/2006/spreadsheetDrawing">
      <xdr:col>22</xdr:col>
      <xdr:colOff>162560</xdr:colOff>
      <xdr:row>18</xdr:row>
      <xdr:rowOff>123190</xdr:rowOff>
    </xdr:to>
    <xdr:sp macro="" textlink="">
      <xdr:nvSpPr>
        <xdr:cNvPr id="61" name="フローチャート: 判断 60"/>
        <xdr:cNvSpPr/>
      </xdr:nvSpPr>
      <xdr:spPr>
        <a:xfrm>
          <a:off x="3639820" y="3103880"/>
          <a:ext cx="990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133350</xdr:rowOff>
    </xdr:from>
    <xdr:ext cx="761365" cy="252730"/>
    <xdr:sp macro="" textlink="">
      <xdr:nvSpPr>
        <xdr:cNvPr id="62" name="テキスト ボックス 61"/>
        <xdr:cNvSpPr txBox="1"/>
      </xdr:nvSpPr>
      <xdr:spPr>
        <a:xfrm>
          <a:off x="3365500" y="2880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50800</xdr:rowOff>
    </xdr:from>
    <xdr:to xmlns:xdr="http://schemas.openxmlformats.org/drawingml/2006/spreadsheetDrawing">
      <xdr:col>18</xdr:col>
      <xdr:colOff>162560</xdr:colOff>
      <xdr:row>19</xdr:row>
      <xdr:rowOff>67945</xdr:rowOff>
    </xdr:to>
    <xdr:cxnSp macro="">
      <xdr:nvCxnSpPr>
        <xdr:cNvPr id="63" name="直線コネクタ 62"/>
        <xdr:cNvCxnSpPr/>
      </xdr:nvCxnSpPr>
      <xdr:spPr>
        <a:xfrm flipV="1">
          <a:off x="2489200" y="3300730"/>
          <a:ext cx="59944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46990</xdr:rowOff>
    </xdr:from>
    <xdr:to xmlns:xdr="http://schemas.openxmlformats.org/drawingml/2006/spreadsheetDrawing">
      <xdr:col>19</xdr:col>
      <xdr:colOff>38100</xdr:colOff>
      <xdr:row>18</xdr:row>
      <xdr:rowOff>148590</xdr:rowOff>
    </xdr:to>
    <xdr:sp macro="" textlink="">
      <xdr:nvSpPr>
        <xdr:cNvPr id="64" name="フローチャート: 判断 63"/>
        <xdr:cNvSpPr/>
      </xdr:nvSpPr>
      <xdr:spPr>
        <a:xfrm>
          <a:off x="3053080" y="3129280"/>
          <a:ext cx="736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16</xdr:row>
      <xdr:rowOff>158750</xdr:rowOff>
    </xdr:from>
    <xdr:ext cx="761365" cy="258445"/>
    <xdr:sp macro="" textlink="">
      <xdr:nvSpPr>
        <xdr:cNvPr id="65" name="テキスト ボックス 64"/>
        <xdr:cNvSpPr txBox="1"/>
      </xdr:nvSpPr>
      <xdr:spPr>
        <a:xfrm>
          <a:off x="2763520" y="2905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60325</xdr:rowOff>
    </xdr:from>
    <xdr:to xmlns:xdr="http://schemas.openxmlformats.org/drawingml/2006/spreadsheetDrawing">
      <xdr:col>15</xdr:col>
      <xdr:colOff>101600</xdr:colOff>
      <xdr:row>18</xdr:row>
      <xdr:rowOff>161925</xdr:rowOff>
    </xdr:to>
    <xdr:sp macro="" textlink="">
      <xdr:nvSpPr>
        <xdr:cNvPr id="66" name="フローチャート: 判断 65"/>
        <xdr:cNvSpPr/>
      </xdr:nvSpPr>
      <xdr:spPr>
        <a:xfrm>
          <a:off x="2438400" y="3142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xdr:rowOff>
    </xdr:from>
    <xdr:ext cx="756285" cy="259080"/>
    <xdr:sp macro="" textlink="">
      <xdr:nvSpPr>
        <xdr:cNvPr id="67" name="テキスト ボックス 66"/>
        <xdr:cNvSpPr txBox="1"/>
      </xdr:nvSpPr>
      <xdr:spPr>
        <a:xfrm>
          <a:off x="2164080" y="29152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8445"/>
    <xdr:sp macro="" textlink="">
      <xdr:nvSpPr>
        <xdr:cNvPr id="68" name="テキスト ボックス 67"/>
        <xdr:cNvSpPr txBox="1"/>
      </xdr:nvSpPr>
      <xdr:spPr>
        <a:xfrm>
          <a:off x="4691380" y="38931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56285" cy="258445"/>
    <xdr:sp macro="" textlink="">
      <xdr:nvSpPr>
        <xdr:cNvPr id="69" name="テキスト ボックス 68"/>
        <xdr:cNvSpPr txBox="1"/>
      </xdr:nvSpPr>
      <xdr:spPr>
        <a:xfrm>
          <a:off x="4127500" y="38931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8445"/>
    <xdr:sp macro="" textlink="">
      <xdr:nvSpPr>
        <xdr:cNvPr id="70" name="テキスト ボックス 69"/>
        <xdr:cNvSpPr txBox="1"/>
      </xdr:nvSpPr>
      <xdr:spPr>
        <a:xfrm>
          <a:off x="354076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71" name="テキスト ボックス 70"/>
        <xdr:cNvSpPr txBox="1"/>
      </xdr:nvSpPr>
      <xdr:spPr>
        <a:xfrm>
          <a:off x="292608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56285" cy="258445"/>
    <xdr:sp macro="" textlink="">
      <xdr:nvSpPr>
        <xdr:cNvPr id="72" name="テキスト ボックス 71"/>
        <xdr:cNvSpPr txBox="1"/>
      </xdr:nvSpPr>
      <xdr:spPr>
        <a:xfrm>
          <a:off x="2339340" y="38931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125730</xdr:rowOff>
    </xdr:from>
    <xdr:to xmlns:xdr="http://schemas.openxmlformats.org/drawingml/2006/spreadsheetDrawing">
      <xdr:col>29</xdr:col>
      <xdr:colOff>162560</xdr:colOff>
      <xdr:row>19</xdr:row>
      <xdr:rowOff>55880</xdr:rowOff>
    </xdr:to>
    <xdr:sp macro="" textlink="">
      <xdr:nvSpPr>
        <xdr:cNvPr id="73" name="楕円 72"/>
        <xdr:cNvSpPr/>
      </xdr:nvSpPr>
      <xdr:spPr>
        <a:xfrm>
          <a:off x="4790440" y="3208020"/>
          <a:ext cx="8636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97790</xdr:rowOff>
    </xdr:from>
    <xdr:ext cx="755650" cy="252730"/>
    <xdr:sp macro="" textlink="">
      <xdr:nvSpPr>
        <xdr:cNvPr id="74" name="人口1人当たり決算額の推移該当値テキスト130"/>
        <xdr:cNvSpPr txBox="1"/>
      </xdr:nvSpPr>
      <xdr:spPr>
        <a:xfrm>
          <a:off x="4902200" y="3180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136525</xdr:rowOff>
    </xdr:from>
    <xdr:to xmlns:xdr="http://schemas.openxmlformats.org/drawingml/2006/spreadsheetDrawing">
      <xdr:col>26</xdr:col>
      <xdr:colOff>101600</xdr:colOff>
      <xdr:row>19</xdr:row>
      <xdr:rowOff>66675</xdr:rowOff>
    </xdr:to>
    <xdr:sp macro="" textlink="">
      <xdr:nvSpPr>
        <xdr:cNvPr id="75" name="楕円 74"/>
        <xdr:cNvSpPr/>
      </xdr:nvSpPr>
      <xdr:spPr>
        <a:xfrm>
          <a:off x="4226560" y="32188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52070</xdr:rowOff>
    </xdr:from>
    <xdr:ext cx="730885" cy="252095"/>
    <xdr:sp macro="" textlink="">
      <xdr:nvSpPr>
        <xdr:cNvPr id="76" name="テキスト ボックス 75"/>
        <xdr:cNvSpPr txBox="1"/>
      </xdr:nvSpPr>
      <xdr:spPr>
        <a:xfrm>
          <a:off x="3952240" y="3302000"/>
          <a:ext cx="7308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145415</xdr:rowOff>
    </xdr:from>
    <xdr:to xmlns:xdr="http://schemas.openxmlformats.org/drawingml/2006/spreadsheetDrawing">
      <xdr:col>22</xdr:col>
      <xdr:colOff>162560</xdr:colOff>
      <xdr:row>19</xdr:row>
      <xdr:rowOff>75565</xdr:rowOff>
    </xdr:to>
    <xdr:sp macro="" textlink="">
      <xdr:nvSpPr>
        <xdr:cNvPr id="77" name="楕円 76"/>
        <xdr:cNvSpPr/>
      </xdr:nvSpPr>
      <xdr:spPr>
        <a:xfrm>
          <a:off x="3639820" y="3227705"/>
          <a:ext cx="9906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60325</xdr:rowOff>
    </xdr:from>
    <xdr:ext cx="761365" cy="259080"/>
    <xdr:sp macro="" textlink="">
      <xdr:nvSpPr>
        <xdr:cNvPr id="78" name="テキスト ボックス 77"/>
        <xdr:cNvSpPr txBox="1"/>
      </xdr:nvSpPr>
      <xdr:spPr>
        <a:xfrm>
          <a:off x="3365500" y="3310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0</xdr:rowOff>
    </xdr:from>
    <xdr:to xmlns:xdr="http://schemas.openxmlformats.org/drawingml/2006/spreadsheetDrawing">
      <xdr:col>19</xdr:col>
      <xdr:colOff>38100</xdr:colOff>
      <xdr:row>19</xdr:row>
      <xdr:rowOff>101600</xdr:rowOff>
    </xdr:to>
    <xdr:sp macro="" textlink="">
      <xdr:nvSpPr>
        <xdr:cNvPr id="79" name="楕円 78"/>
        <xdr:cNvSpPr/>
      </xdr:nvSpPr>
      <xdr:spPr>
        <a:xfrm>
          <a:off x="3053080" y="3249930"/>
          <a:ext cx="736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19</xdr:row>
      <xdr:rowOff>86360</xdr:rowOff>
    </xdr:from>
    <xdr:ext cx="761365" cy="252095"/>
    <xdr:sp macro="" textlink="">
      <xdr:nvSpPr>
        <xdr:cNvPr id="80" name="テキスト ボックス 79"/>
        <xdr:cNvSpPr txBox="1"/>
      </xdr:nvSpPr>
      <xdr:spPr>
        <a:xfrm>
          <a:off x="2763520" y="33362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17780</xdr:rowOff>
    </xdr:from>
    <xdr:to xmlns:xdr="http://schemas.openxmlformats.org/drawingml/2006/spreadsheetDrawing">
      <xdr:col>15</xdr:col>
      <xdr:colOff>101600</xdr:colOff>
      <xdr:row>19</xdr:row>
      <xdr:rowOff>118745</xdr:rowOff>
    </xdr:to>
    <xdr:sp macro="" textlink="">
      <xdr:nvSpPr>
        <xdr:cNvPr id="81" name="楕円 80"/>
        <xdr:cNvSpPr/>
      </xdr:nvSpPr>
      <xdr:spPr>
        <a:xfrm>
          <a:off x="2438400" y="32677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103505</xdr:rowOff>
    </xdr:from>
    <xdr:ext cx="756285" cy="258445"/>
    <xdr:sp macro="" textlink="">
      <xdr:nvSpPr>
        <xdr:cNvPr id="82" name="テキスト ボックス 81"/>
        <xdr:cNvSpPr txBox="1"/>
      </xdr:nvSpPr>
      <xdr:spPr>
        <a:xfrm>
          <a:off x="2164080" y="335343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1851660" y="4977130"/>
          <a:ext cx="362712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4977130"/>
          <a:ext cx="113792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01320" y="5091430"/>
          <a:ext cx="107442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01320" y="5354320"/>
          <a:ext cx="107442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01320" y="5659120"/>
          <a:ext cx="107442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162560</xdr:colOff>
      <xdr:row>30</xdr:row>
      <xdr:rowOff>19050</xdr:rowOff>
    </xdr:to>
    <xdr:cxnSp macro="">
      <xdr:nvCxnSpPr>
        <xdr:cNvPr id="88" name="直線コネクタ 87"/>
        <xdr:cNvCxnSpPr/>
      </xdr:nvCxnSpPr>
      <xdr:spPr>
        <a:xfrm flipH="1">
          <a:off x="168910" y="5154930"/>
          <a:ext cx="1562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5463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162560</xdr:colOff>
      <xdr:row>31</xdr:row>
      <xdr:rowOff>305435</xdr:rowOff>
    </xdr:to>
    <xdr:cxnSp macro="">
      <xdr:nvCxnSpPr>
        <xdr:cNvPr id="90" name="直線コネクタ 89"/>
        <xdr:cNvCxnSpPr/>
      </xdr:nvCxnSpPr>
      <xdr:spPr>
        <a:xfrm flipH="1">
          <a:off x="168910" y="560895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5463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162560</xdr:colOff>
      <xdr:row>33</xdr:row>
      <xdr:rowOff>172085</xdr:rowOff>
    </xdr:to>
    <xdr:cxnSp macro="">
      <xdr:nvCxnSpPr>
        <xdr:cNvPr id="92" name="直線コネクタ 91"/>
        <xdr:cNvCxnSpPr/>
      </xdr:nvCxnSpPr>
      <xdr:spPr>
        <a:xfrm flipH="1">
          <a:off x="168910" y="5989955"/>
          <a:ext cx="15621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0383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0383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1851660" y="5544185"/>
          <a:ext cx="362712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4320"/>
    <xdr:sp macro="" textlink="">
      <xdr:nvSpPr>
        <xdr:cNvPr id="96" name="テキスト ボックス 95"/>
        <xdr:cNvSpPr txBox="1"/>
      </xdr:nvSpPr>
      <xdr:spPr>
        <a:xfrm>
          <a:off x="1452880" y="516763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1851660" y="782701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1851660" y="750443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1851660" y="717804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6285" cy="256540"/>
    <xdr:sp macro="" textlink="">
      <xdr:nvSpPr>
        <xdr:cNvPr id="100" name="テキスト ボックス 99"/>
        <xdr:cNvSpPr txBox="1"/>
      </xdr:nvSpPr>
      <xdr:spPr>
        <a:xfrm>
          <a:off x="1188720" y="703580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1851660" y="685101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6285" cy="259080"/>
    <xdr:sp macro="" textlink="">
      <xdr:nvSpPr>
        <xdr:cNvPr id="102" name="テキスト ボックス 101"/>
        <xdr:cNvSpPr txBox="1"/>
      </xdr:nvSpPr>
      <xdr:spPr>
        <a:xfrm>
          <a:off x="1188720" y="6709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1851660" y="6525260"/>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6285" cy="258445"/>
    <xdr:sp macro="" textlink="">
      <xdr:nvSpPr>
        <xdr:cNvPr id="104" name="テキスト ボックス 103"/>
        <xdr:cNvSpPr txBox="1"/>
      </xdr:nvSpPr>
      <xdr:spPr>
        <a:xfrm>
          <a:off x="1188720" y="63823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1851660" y="619823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6285" cy="254000"/>
    <xdr:sp macro="" textlink="">
      <xdr:nvSpPr>
        <xdr:cNvPr id="106" name="テキスト ボックス 105"/>
        <xdr:cNvSpPr txBox="1"/>
      </xdr:nvSpPr>
      <xdr:spPr>
        <a:xfrm>
          <a:off x="1188720" y="605599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1851660" y="587184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6285" cy="259715"/>
    <xdr:sp macro="" textlink="">
      <xdr:nvSpPr>
        <xdr:cNvPr id="108" name="テキスト ボックス 107"/>
        <xdr:cNvSpPr txBox="1"/>
      </xdr:nvSpPr>
      <xdr:spPr>
        <a:xfrm>
          <a:off x="1188720" y="572897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1851660" y="5544185"/>
          <a:ext cx="362712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285" cy="252095"/>
    <xdr:sp macro="" textlink="">
      <xdr:nvSpPr>
        <xdr:cNvPr id="110" name="テキスト ボックス 109"/>
        <xdr:cNvSpPr txBox="1"/>
      </xdr:nvSpPr>
      <xdr:spPr>
        <a:xfrm>
          <a:off x="1188720" y="540321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1851660" y="5544185"/>
          <a:ext cx="362712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88900</xdr:rowOff>
    </xdr:from>
    <xdr:to xmlns:xdr="http://schemas.openxmlformats.org/drawingml/2006/spreadsheetDrawing">
      <xdr:col>29</xdr:col>
      <xdr:colOff>127000</xdr:colOff>
      <xdr:row>38</xdr:row>
      <xdr:rowOff>3175</xdr:rowOff>
    </xdr:to>
    <xdr:cxnSp macro="">
      <xdr:nvCxnSpPr>
        <xdr:cNvPr id="112" name="直線コネクタ 111"/>
        <xdr:cNvCxnSpPr/>
      </xdr:nvCxnSpPr>
      <xdr:spPr>
        <a:xfrm flipV="1">
          <a:off x="4841240" y="590677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318770</xdr:rowOff>
    </xdr:from>
    <xdr:ext cx="755650" cy="259080"/>
    <xdr:sp macro="" textlink="">
      <xdr:nvSpPr>
        <xdr:cNvPr id="113" name="人口1人当たり決算額の推移最小値テキスト445"/>
        <xdr:cNvSpPr txBox="1"/>
      </xdr:nvSpPr>
      <xdr:spPr>
        <a:xfrm>
          <a:off x="4902200" y="73367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3175</xdr:rowOff>
    </xdr:from>
    <xdr:to xmlns:xdr="http://schemas.openxmlformats.org/drawingml/2006/spreadsheetDrawing">
      <xdr:col>30</xdr:col>
      <xdr:colOff>25400</xdr:colOff>
      <xdr:row>38</xdr:row>
      <xdr:rowOff>3175</xdr:rowOff>
    </xdr:to>
    <xdr:cxnSp macro="">
      <xdr:nvCxnSpPr>
        <xdr:cNvPr id="114" name="直線コネクタ 113"/>
        <xdr:cNvCxnSpPr/>
      </xdr:nvCxnSpPr>
      <xdr:spPr>
        <a:xfrm>
          <a:off x="4752340" y="7364095"/>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3175</xdr:rowOff>
    </xdr:from>
    <xdr:ext cx="755650" cy="259715"/>
    <xdr:sp macro="" textlink="">
      <xdr:nvSpPr>
        <xdr:cNvPr id="115" name="人口1人当たり決算額の推移最大値テキスト445"/>
        <xdr:cNvSpPr txBox="1"/>
      </xdr:nvSpPr>
      <xdr:spPr>
        <a:xfrm>
          <a:off x="4902200" y="564959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88900</xdr:rowOff>
    </xdr:from>
    <xdr:to xmlns:xdr="http://schemas.openxmlformats.org/drawingml/2006/spreadsheetDrawing">
      <xdr:col>30</xdr:col>
      <xdr:colOff>25400</xdr:colOff>
      <xdr:row>33</xdr:row>
      <xdr:rowOff>88900</xdr:rowOff>
    </xdr:to>
    <xdr:cxnSp macro="">
      <xdr:nvCxnSpPr>
        <xdr:cNvPr id="116" name="直線コネクタ 115"/>
        <xdr:cNvCxnSpPr/>
      </xdr:nvCxnSpPr>
      <xdr:spPr>
        <a:xfrm>
          <a:off x="4752340" y="5906770"/>
          <a:ext cx="14986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18415</xdr:rowOff>
    </xdr:from>
    <xdr:to xmlns:xdr="http://schemas.openxmlformats.org/drawingml/2006/spreadsheetDrawing">
      <xdr:col>29</xdr:col>
      <xdr:colOff>127000</xdr:colOff>
      <xdr:row>36</xdr:row>
      <xdr:rowOff>84455</xdr:rowOff>
    </xdr:to>
    <xdr:cxnSp macro="">
      <xdr:nvCxnSpPr>
        <xdr:cNvPr id="117" name="直線コネクタ 116"/>
        <xdr:cNvCxnSpPr/>
      </xdr:nvCxnSpPr>
      <xdr:spPr>
        <a:xfrm>
          <a:off x="4277360" y="6864985"/>
          <a:ext cx="56388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64770</xdr:rowOff>
    </xdr:from>
    <xdr:ext cx="755650" cy="255270"/>
    <xdr:sp macro="" textlink="">
      <xdr:nvSpPr>
        <xdr:cNvPr id="118" name="人口1人当たり決算額の推移平均値テキスト445"/>
        <xdr:cNvSpPr txBox="1"/>
      </xdr:nvSpPr>
      <xdr:spPr>
        <a:xfrm>
          <a:off x="4902200" y="6568440"/>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162560</xdr:colOff>
      <xdr:row>35</xdr:row>
      <xdr:rowOff>321310</xdr:rowOff>
    </xdr:to>
    <xdr:sp macro="" textlink="">
      <xdr:nvSpPr>
        <xdr:cNvPr id="119" name="フローチャート: 判断 118"/>
        <xdr:cNvSpPr/>
      </xdr:nvSpPr>
      <xdr:spPr>
        <a:xfrm>
          <a:off x="4790440" y="6722745"/>
          <a:ext cx="8636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333375</xdr:rowOff>
    </xdr:from>
    <xdr:to xmlns:xdr="http://schemas.openxmlformats.org/drawingml/2006/spreadsheetDrawing">
      <xdr:col>26</xdr:col>
      <xdr:colOff>50800</xdr:colOff>
      <xdr:row>36</xdr:row>
      <xdr:rowOff>18415</xdr:rowOff>
    </xdr:to>
    <xdr:cxnSp macro="">
      <xdr:nvCxnSpPr>
        <xdr:cNvPr id="120" name="直線コネクタ 119"/>
        <xdr:cNvCxnSpPr/>
      </xdr:nvCxnSpPr>
      <xdr:spPr>
        <a:xfrm>
          <a:off x="3690620" y="6837045"/>
          <a:ext cx="58674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21" name="フローチャート: 判断 120"/>
        <xdr:cNvSpPr/>
      </xdr:nvSpPr>
      <xdr:spPr>
        <a:xfrm>
          <a:off x="422656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0885" cy="259715"/>
    <xdr:sp macro="" textlink="">
      <xdr:nvSpPr>
        <xdr:cNvPr id="122" name="テキスト ボックス 121"/>
        <xdr:cNvSpPr txBox="1"/>
      </xdr:nvSpPr>
      <xdr:spPr>
        <a:xfrm>
          <a:off x="3952240" y="6506210"/>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162560</xdr:colOff>
      <xdr:row>35</xdr:row>
      <xdr:rowOff>250190</xdr:rowOff>
    </xdr:from>
    <xdr:to xmlns:xdr="http://schemas.openxmlformats.org/drawingml/2006/spreadsheetDrawing">
      <xdr:col>22</xdr:col>
      <xdr:colOff>114300</xdr:colOff>
      <xdr:row>35</xdr:row>
      <xdr:rowOff>333375</xdr:rowOff>
    </xdr:to>
    <xdr:cxnSp macro="">
      <xdr:nvCxnSpPr>
        <xdr:cNvPr id="123" name="直線コネクタ 122"/>
        <xdr:cNvCxnSpPr/>
      </xdr:nvCxnSpPr>
      <xdr:spPr>
        <a:xfrm>
          <a:off x="3088640" y="6753860"/>
          <a:ext cx="60198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239395</xdr:rowOff>
    </xdr:from>
    <xdr:to xmlns:xdr="http://schemas.openxmlformats.org/drawingml/2006/spreadsheetDrawing">
      <xdr:col>22</xdr:col>
      <xdr:colOff>162560</xdr:colOff>
      <xdr:row>35</xdr:row>
      <xdr:rowOff>340360</xdr:rowOff>
    </xdr:to>
    <xdr:sp macro="" textlink="">
      <xdr:nvSpPr>
        <xdr:cNvPr id="124" name="フローチャート: 判断 123"/>
        <xdr:cNvSpPr/>
      </xdr:nvSpPr>
      <xdr:spPr>
        <a:xfrm>
          <a:off x="3639820" y="6743065"/>
          <a:ext cx="9906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8255</xdr:rowOff>
    </xdr:from>
    <xdr:ext cx="761365" cy="255270"/>
    <xdr:sp macro="" textlink="">
      <xdr:nvSpPr>
        <xdr:cNvPr id="125" name="テキスト ボックス 124"/>
        <xdr:cNvSpPr txBox="1"/>
      </xdr:nvSpPr>
      <xdr:spPr>
        <a:xfrm>
          <a:off x="3365500" y="651192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204470</xdr:rowOff>
    </xdr:from>
    <xdr:to xmlns:xdr="http://schemas.openxmlformats.org/drawingml/2006/spreadsheetDrawing">
      <xdr:col>18</xdr:col>
      <xdr:colOff>162560</xdr:colOff>
      <xdr:row>35</xdr:row>
      <xdr:rowOff>250190</xdr:rowOff>
    </xdr:to>
    <xdr:cxnSp macro="">
      <xdr:nvCxnSpPr>
        <xdr:cNvPr id="126" name="直線コネクタ 125"/>
        <xdr:cNvCxnSpPr/>
      </xdr:nvCxnSpPr>
      <xdr:spPr>
        <a:xfrm>
          <a:off x="2489200" y="6708140"/>
          <a:ext cx="59944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7" name="フローチャート: 判断 126"/>
        <xdr:cNvSpPr/>
      </xdr:nvSpPr>
      <xdr:spPr>
        <a:xfrm>
          <a:off x="3053080" y="6751320"/>
          <a:ext cx="7366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35</xdr:row>
      <xdr:rowOff>333375</xdr:rowOff>
    </xdr:from>
    <xdr:ext cx="761365" cy="259080"/>
    <xdr:sp macro="" textlink="">
      <xdr:nvSpPr>
        <xdr:cNvPr id="128" name="テキスト ボックス 127"/>
        <xdr:cNvSpPr txBox="1"/>
      </xdr:nvSpPr>
      <xdr:spPr>
        <a:xfrm>
          <a:off x="2763520" y="6837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252730</xdr:rowOff>
    </xdr:from>
    <xdr:to xmlns:xdr="http://schemas.openxmlformats.org/drawingml/2006/spreadsheetDrawing">
      <xdr:col>15</xdr:col>
      <xdr:colOff>101600</xdr:colOff>
      <xdr:row>36</xdr:row>
      <xdr:rowOff>12065</xdr:rowOff>
    </xdr:to>
    <xdr:sp macro="" textlink="">
      <xdr:nvSpPr>
        <xdr:cNvPr id="129" name="フローチャート: 判断 128"/>
        <xdr:cNvSpPr/>
      </xdr:nvSpPr>
      <xdr:spPr>
        <a:xfrm>
          <a:off x="2438400" y="675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340360</xdr:rowOff>
    </xdr:from>
    <xdr:ext cx="756285" cy="254635"/>
    <xdr:sp macro="" textlink="">
      <xdr:nvSpPr>
        <xdr:cNvPr id="130" name="テキスト ボックス 129"/>
        <xdr:cNvSpPr txBox="1"/>
      </xdr:nvSpPr>
      <xdr:spPr>
        <a:xfrm>
          <a:off x="2164080" y="684403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31" name="テキスト ボックス 130"/>
        <xdr:cNvSpPr txBox="1"/>
      </xdr:nvSpPr>
      <xdr:spPr>
        <a:xfrm>
          <a:off x="4691380" y="7849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6285" cy="259080"/>
    <xdr:sp macro="" textlink="">
      <xdr:nvSpPr>
        <xdr:cNvPr id="132" name="テキスト ボックス 131"/>
        <xdr:cNvSpPr txBox="1"/>
      </xdr:nvSpPr>
      <xdr:spPr>
        <a:xfrm>
          <a:off x="4127500" y="7849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33" name="テキスト ボックス 132"/>
        <xdr:cNvSpPr txBox="1"/>
      </xdr:nvSpPr>
      <xdr:spPr>
        <a:xfrm>
          <a:off x="354076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292608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6285" cy="259080"/>
    <xdr:sp macro="" textlink="">
      <xdr:nvSpPr>
        <xdr:cNvPr id="135" name="テキスト ボックス 134"/>
        <xdr:cNvSpPr txBox="1"/>
      </xdr:nvSpPr>
      <xdr:spPr>
        <a:xfrm>
          <a:off x="2339340" y="7849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33655</xdr:rowOff>
    </xdr:from>
    <xdr:to xmlns:xdr="http://schemas.openxmlformats.org/drawingml/2006/spreadsheetDrawing">
      <xdr:col>29</xdr:col>
      <xdr:colOff>162560</xdr:colOff>
      <xdr:row>36</xdr:row>
      <xdr:rowOff>135255</xdr:rowOff>
    </xdr:to>
    <xdr:sp macro="" textlink="">
      <xdr:nvSpPr>
        <xdr:cNvPr id="136" name="楕円 135"/>
        <xdr:cNvSpPr/>
      </xdr:nvSpPr>
      <xdr:spPr>
        <a:xfrm>
          <a:off x="4790440" y="6880225"/>
          <a:ext cx="863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6350</xdr:rowOff>
    </xdr:from>
    <xdr:ext cx="755650" cy="256540"/>
    <xdr:sp macro="" textlink="">
      <xdr:nvSpPr>
        <xdr:cNvPr id="137" name="人口1人当たり決算額の推移該当値テキスト445"/>
        <xdr:cNvSpPr txBox="1"/>
      </xdr:nvSpPr>
      <xdr:spPr>
        <a:xfrm>
          <a:off x="4902200" y="6852920"/>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310515</xdr:rowOff>
    </xdr:from>
    <xdr:to xmlns:xdr="http://schemas.openxmlformats.org/drawingml/2006/spreadsheetDrawing">
      <xdr:col>26</xdr:col>
      <xdr:colOff>101600</xdr:colOff>
      <xdr:row>36</xdr:row>
      <xdr:rowOff>69215</xdr:rowOff>
    </xdr:to>
    <xdr:sp macro="" textlink="">
      <xdr:nvSpPr>
        <xdr:cNvPr id="138" name="楕円 137"/>
        <xdr:cNvSpPr/>
      </xdr:nvSpPr>
      <xdr:spPr>
        <a:xfrm>
          <a:off x="422656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53975</xdr:rowOff>
    </xdr:from>
    <xdr:ext cx="730885" cy="254635"/>
    <xdr:sp macro="" textlink="">
      <xdr:nvSpPr>
        <xdr:cNvPr id="139" name="テキスト ボックス 138"/>
        <xdr:cNvSpPr txBox="1"/>
      </xdr:nvSpPr>
      <xdr:spPr>
        <a:xfrm>
          <a:off x="3952240" y="6900545"/>
          <a:ext cx="7308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282575</xdr:rowOff>
    </xdr:from>
    <xdr:to xmlns:xdr="http://schemas.openxmlformats.org/drawingml/2006/spreadsheetDrawing">
      <xdr:col>22</xdr:col>
      <xdr:colOff>162560</xdr:colOff>
      <xdr:row>36</xdr:row>
      <xdr:rowOff>41275</xdr:rowOff>
    </xdr:to>
    <xdr:sp macro="" textlink="">
      <xdr:nvSpPr>
        <xdr:cNvPr id="140" name="楕円 139"/>
        <xdr:cNvSpPr/>
      </xdr:nvSpPr>
      <xdr:spPr>
        <a:xfrm>
          <a:off x="3639820" y="6786245"/>
          <a:ext cx="9906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26035</xdr:rowOff>
    </xdr:from>
    <xdr:ext cx="761365" cy="259715"/>
    <xdr:sp macro="" textlink="">
      <xdr:nvSpPr>
        <xdr:cNvPr id="141" name="テキスト ボックス 140"/>
        <xdr:cNvSpPr txBox="1"/>
      </xdr:nvSpPr>
      <xdr:spPr>
        <a:xfrm>
          <a:off x="3365500" y="687260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198755</xdr:rowOff>
    </xdr:from>
    <xdr:to xmlns:xdr="http://schemas.openxmlformats.org/drawingml/2006/spreadsheetDrawing">
      <xdr:col>19</xdr:col>
      <xdr:colOff>38100</xdr:colOff>
      <xdr:row>35</xdr:row>
      <xdr:rowOff>299720</xdr:rowOff>
    </xdr:to>
    <xdr:sp macro="" textlink="">
      <xdr:nvSpPr>
        <xdr:cNvPr id="142" name="楕円 141"/>
        <xdr:cNvSpPr/>
      </xdr:nvSpPr>
      <xdr:spPr>
        <a:xfrm>
          <a:off x="3053080" y="6702425"/>
          <a:ext cx="7366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162560</xdr:colOff>
      <xdr:row>34</xdr:row>
      <xdr:rowOff>310515</xdr:rowOff>
    </xdr:from>
    <xdr:ext cx="761365" cy="259715"/>
    <xdr:sp macro="" textlink="">
      <xdr:nvSpPr>
        <xdr:cNvPr id="143" name="テキスト ボックス 142"/>
        <xdr:cNvSpPr txBox="1"/>
      </xdr:nvSpPr>
      <xdr:spPr>
        <a:xfrm>
          <a:off x="2763520" y="647128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35</xdr:row>
      <xdr:rowOff>254000</xdr:rowOff>
    </xdr:to>
    <xdr:sp macro="" textlink="">
      <xdr:nvSpPr>
        <xdr:cNvPr id="144" name="楕円 143"/>
        <xdr:cNvSpPr/>
      </xdr:nvSpPr>
      <xdr:spPr>
        <a:xfrm>
          <a:off x="2438400" y="6656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264795</xdr:rowOff>
    </xdr:from>
    <xdr:ext cx="756285" cy="259715"/>
    <xdr:sp macro="" textlink="">
      <xdr:nvSpPr>
        <xdr:cNvPr id="145" name="テキスト ボックス 144"/>
        <xdr:cNvSpPr txBox="1"/>
      </xdr:nvSpPr>
      <xdr:spPr>
        <a:xfrm>
          <a:off x="2164080" y="642556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783171" y="73482"/>
          <a:ext cx="3625962"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51180" y="127000"/>
          <a:ext cx="108280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256000" y="190500"/>
          <a:ext cx="3365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275050" y="215900"/>
          <a:ext cx="3321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300450" y="241300"/>
          <a:ext cx="3263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3881100" y="190500"/>
          <a:ext cx="22694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3906500" y="215900"/>
          <a:ext cx="22250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3931900" y="241300"/>
          <a:ext cx="21678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50240" y="873760"/>
          <a:ext cx="86156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77240" y="90551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15160" y="905510"/>
          <a:ext cx="11988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053080" y="905510"/>
          <a:ext cx="1300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353560" y="924560"/>
          <a:ext cx="17246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078220" y="924560"/>
          <a:ext cx="10744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216140" y="937260"/>
          <a:ext cx="55118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353560" y="1680210"/>
          <a:ext cx="17246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141720" y="1680210"/>
          <a:ext cx="32512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453880" y="873760"/>
          <a:ext cx="130048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686290" y="937260"/>
          <a:ext cx="1236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686290" y="1196340"/>
          <a:ext cx="12369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686290" y="1518920"/>
          <a:ext cx="12369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536430" y="1047750"/>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590405" y="100076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590405" y="125984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60882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555480" y="149733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60882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555480" y="18669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1468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2095"/>
    <xdr:sp macro="" textlink="">
      <xdr:nvSpPr>
        <xdr:cNvPr id="30" name="テキスト ボックス 29"/>
        <xdr:cNvSpPr txBox="1"/>
      </xdr:nvSpPr>
      <xdr:spPr>
        <a:xfrm>
          <a:off x="614680" y="3110230"/>
          <a:ext cx="60458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0870" cy="252730"/>
    <xdr:sp macro="" textlink="">
      <xdr:nvSpPr>
        <xdr:cNvPr id="31" name="テキスト ボックス 30"/>
        <xdr:cNvSpPr txBox="1"/>
      </xdr:nvSpPr>
      <xdr:spPr>
        <a:xfrm>
          <a:off x="614680" y="3420110"/>
          <a:ext cx="82308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50240" y="39166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7724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7724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256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256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009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009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50240" y="47231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9075"/>
    <xdr:sp macro="" textlink="">
      <xdr:nvSpPr>
        <xdr:cNvPr id="40" name="テキスト ボックス 39"/>
        <xdr:cNvSpPr txBox="1"/>
      </xdr:nvSpPr>
      <xdr:spPr>
        <a:xfrm>
          <a:off x="640080" y="45364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50240" y="6959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02565" y="68211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50240" y="65862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8445"/>
    <xdr:sp macro="" textlink="">
      <xdr:nvSpPr>
        <xdr:cNvPr id="44" name="テキスト ボックス 43"/>
        <xdr:cNvSpPr txBox="1"/>
      </xdr:nvSpPr>
      <xdr:spPr>
        <a:xfrm>
          <a:off x="202565" y="64477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50240" y="62128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8445"/>
    <xdr:sp macro="" textlink="">
      <xdr:nvSpPr>
        <xdr:cNvPr id="46" name="テキスト ボックス 45"/>
        <xdr:cNvSpPr txBox="1"/>
      </xdr:nvSpPr>
      <xdr:spPr>
        <a:xfrm>
          <a:off x="2025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50240" y="584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2730"/>
    <xdr:sp macro="" textlink="">
      <xdr:nvSpPr>
        <xdr:cNvPr id="48" name="テキスト ボックス 47"/>
        <xdr:cNvSpPr txBox="1"/>
      </xdr:nvSpPr>
      <xdr:spPr>
        <a:xfrm>
          <a:off x="202565" y="57035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50240" y="54698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31</xdr:row>
      <xdr:rowOff>130810</xdr:rowOff>
    </xdr:from>
    <xdr:ext cx="594995" cy="259080"/>
    <xdr:sp macro="" textlink="">
      <xdr:nvSpPr>
        <xdr:cNvPr id="50" name="テキスト ボックス 49"/>
        <xdr:cNvSpPr txBox="1"/>
      </xdr:nvSpPr>
      <xdr:spPr>
        <a:xfrm>
          <a:off x="16256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50240" y="50965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29</xdr:row>
      <xdr:rowOff>92710</xdr:rowOff>
    </xdr:from>
    <xdr:ext cx="594995" cy="258445"/>
    <xdr:sp macro="" textlink="">
      <xdr:nvSpPr>
        <xdr:cNvPr id="52" name="テキスト ボックス 51"/>
        <xdr:cNvSpPr txBox="1"/>
      </xdr:nvSpPr>
      <xdr:spPr>
        <a:xfrm>
          <a:off x="16256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50240" y="47231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27</xdr:row>
      <xdr:rowOff>54610</xdr:rowOff>
    </xdr:from>
    <xdr:ext cx="594995" cy="252095"/>
    <xdr:sp macro="" textlink="">
      <xdr:nvSpPr>
        <xdr:cNvPr id="54" name="テキスト ボックス 53"/>
        <xdr:cNvSpPr txBox="1"/>
      </xdr:nvSpPr>
      <xdr:spPr>
        <a:xfrm>
          <a:off x="162560" y="45847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50240" y="47231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106045</xdr:rowOff>
    </xdr:from>
    <xdr:to xmlns:xdr="http://schemas.openxmlformats.org/drawingml/2006/spreadsheetDrawing">
      <xdr:col>24</xdr:col>
      <xdr:colOff>62865</xdr:colOff>
      <xdr:row>38</xdr:row>
      <xdr:rowOff>154940</xdr:rowOff>
    </xdr:to>
    <xdr:cxnSp macro="">
      <xdr:nvCxnSpPr>
        <xdr:cNvPr id="56" name="直線コネクタ 55"/>
        <xdr:cNvCxnSpPr/>
      </xdr:nvCxnSpPr>
      <xdr:spPr>
        <a:xfrm flipV="1">
          <a:off x="3963035" y="513905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158750</xdr:rowOff>
    </xdr:from>
    <xdr:ext cx="534035" cy="252095"/>
    <xdr:sp macro="" textlink="">
      <xdr:nvSpPr>
        <xdr:cNvPr id="57" name="人件費最小値テキスト"/>
        <xdr:cNvSpPr txBox="1"/>
      </xdr:nvSpPr>
      <xdr:spPr>
        <a:xfrm>
          <a:off x="4015740" y="653288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38</xdr:row>
      <xdr:rowOff>154940</xdr:rowOff>
    </xdr:from>
    <xdr:to xmlns:xdr="http://schemas.openxmlformats.org/drawingml/2006/spreadsheetDrawing">
      <xdr:col>24</xdr:col>
      <xdr:colOff>152400</xdr:colOff>
      <xdr:row>38</xdr:row>
      <xdr:rowOff>154940</xdr:rowOff>
    </xdr:to>
    <xdr:cxnSp macro="">
      <xdr:nvCxnSpPr>
        <xdr:cNvPr id="58" name="直線コネクタ 57"/>
        <xdr:cNvCxnSpPr/>
      </xdr:nvCxnSpPr>
      <xdr:spPr>
        <a:xfrm>
          <a:off x="3901440" y="65290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52705</xdr:rowOff>
    </xdr:from>
    <xdr:ext cx="598170" cy="252095"/>
    <xdr:sp macro="" textlink="">
      <xdr:nvSpPr>
        <xdr:cNvPr id="59" name="人件費最大値テキスト"/>
        <xdr:cNvSpPr txBox="1"/>
      </xdr:nvSpPr>
      <xdr:spPr>
        <a:xfrm>
          <a:off x="4015740" y="491807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30</xdr:row>
      <xdr:rowOff>106045</xdr:rowOff>
    </xdr:from>
    <xdr:to xmlns:xdr="http://schemas.openxmlformats.org/drawingml/2006/spreadsheetDrawing">
      <xdr:col>24</xdr:col>
      <xdr:colOff>152400</xdr:colOff>
      <xdr:row>30</xdr:row>
      <xdr:rowOff>106045</xdr:rowOff>
    </xdr:to>
    <xdr:cxnSp macro="">
      <xdr:nvCxnSpPr>
        <xdr:cNvPr id="60" name="直線コネクタ 59"/>
        <xdr:cNvCxnSpPr/>
      </xdr:nvCxnSpPr>
      <xdr:spPr>
        <a:xfrm>
          <a:off x="3901440" y="51390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37</xdr:row>
      <xdr:rowOff>6985</xdr:rowOff>
    </xdr:from>
    <xdr:to xmlns:xdr="http://schemas.openxmlformats.org/drawingml/2006/spreadsheetDrawing">
      <xdr:col>24</xdr:col>
      <xdr:colOff>63500</xdr:colOff>
      <xdr:row>37</xdr:row>
      <xdr:rowOff>24130</xdr:rowOff>
    </xdr:to>
    <xdr:cxnSp macro="">
      <xdr:nvCxnSpPr>
        <xdr:cNvPr id="61" name="直線コネクタ 60"/>
        <xdr:cNvCxnSpPr/>
      </xdr:nvCxnSpPr>
      <xdr:spPr>
        <a:xfrm flipV="1">
          <a:off x="3251200" y="6213475"/>
          <a:ext cx="7137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035" cy="259080"/>
    <xdr:sp macro="" textlink="">
      <xdr:nvSpPr>
        <xdr:cNvPr id="62" name="人件費平均値テキスト"/>
        <xdr:cNvSpPr txBox="1"/>
      </xdr:nvSpPr>
      <xdr:spPr>
        <a:xfrm>
          <a:off x="4015740" y="59201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3" name="フローチャート: 判断 62"/>
        <xdr:cNvSpPr/>
      </xdr:nvSpPr>
      <xdr:spPr>
        <a:xfrm>
          <a:off x="391414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24130</xdr:rowOff>
    </xdr:from>
    <xdr:to xmlns:xdr="http://schemas.openxmlformats.org/drawingml/2006/spreadsheetDrawing">
      <xdr:col>19</xdr:col>
      <xdr:colOff>162560</xdr:colOff>
      <xdr:row>37</xdr:row>
      <xdr:rowOff>46990</xdr:rowOff>
    </xdr:to>
    <xdr:cxnSp macro="">
      <xdr:nvCxnSpPr>
        <xdr:cNvPr id="64" name="直線コネクタ 63"/>
        <xdr:cNvCxnSpPr/>
      </xdr:nvCxnSpPr>
      <xdr:spPr>
        <a:xfrm flipV="1">
          <a:off x="2489200" y="623062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132715</xdr:rowOff>
    </xdr:to>
    <xdr:sp macro="" textlink="">
      <xdr:nvSpPr>
        <xdr:cNvPr id="65" name="フローチャート: 判断 64"/>
        <xdr:cNvSpPr/>
      </xdr:nvSpPr>
      <xdr:spPr>
        <a:xfrm>
          <a:off x="3215640" y="606996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149225</xdr:rowOff>
    </xdr:from>
    <xdr:ext cx="533400" cy="259080"/>
    <xdr:sp macro="" textlink="">
      <xdr:nvSpPr>
        <xdr:cNvPr id="66" name="テキスト ボックス 65"/>
        <xdr:cNvSpPr txBox="1"/>
      </xdr:nvSpPr>
      <xdr:spPr>
        <a:xfrm>
          <a:off x="3027045" y="5852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46990</xdr:rowOff>
    </xdr:from>
    <xdr:to xmlns:xdr="http://schemas.openxmlformats.org/drawingml/2006/spreadsheetDrawing">
      <xdr:col>15</xdr:col>
      <xdr:colOff>50800</xdr:colOff>
      <xdr:row>37</xdr:row>
      <xdr:rowOff>149225</xdr:rowOff>
    </xdr:to>
    <xdr:cxnSp macro="">
      <xdr:nvCxnSpPr>
        <xdr:cNvPr id="67" name="直線コネクタ 66"/>
        <xdr:cNvCxnSpPr/>
      </xdr:nvCxnSpPr>
      <xdr:spPr>
        <a:xfrm flipV="1">
          <a:off x="1739900" y="6253480"/>
          <a:ext cx="7493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438400" y="610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35</xdr:row>
      <xdr:rowOff>10795</xdr:rowOff>
    </xdr:from>
    <xdr:ext cx="528320" cy="257810"/>
    <xdr:sp macro="" textlink="">
      <xdr:nvSpPr>
        <xdr:cNvPr id="69" name="テキスト ボックス 68"/>
        <xdr:cNvSpPr txBox="1"/>
      </xdr:nvSpPr>
      <xdr:spPr>
        <a:xfrm>
          <a:off x="2275840" y="588200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37</xdr:row>
      <xdr:rowOff>149225</xdr:rowOff>
    </xdr:from>
    <xdr:to xmlns:xdr="http://schemas.openxmlformats.org/drawingml/2006/spreadsheetDrawing">
      <xdr:col>10</xdr:col>
      <xdr:colOff>114300</xdr:colOff>
      <xdr:row>37</xdr:row>
      <xdr:rowOff>158750</xdr:rowOff>
    </xdr:to>
    <xdr:cxnSp macro="">
      <xdr:nvCxnSpPr>
        <xdr:cNvPr id="70" name="直線コネクタ 69"/>
        <xdr:cNvCxnSpPr/>
      </xdr:nvCxnSpPr>
      <xdr:spPr>
        <a:xfrm flipV="1">
          <a:off x="975360" y="6355715"/>
          <a:ext cx="7645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167640</xdr:rowOff>
    </xdr:from>
    <xdr:to xmlns:xdr="http://schemas.openxmlformats.org/drawingml/2006/spreadsheetDrawing">
      <xdr:col>10</xdr:col>
      <xdr:colOff>162560</xdr:colOff>
      <xdr:row>37</xdr:row>
      <xdr:rowOff>99695</xdr:rowOff>
    </xdr:to>
    <xdr:sp macro="" textlink="">
      <xdr:nvSpPr>
        <xdr:cNvPr id="71" name="フローチャート: 判断 70"/>
        <xdr:cNvSpPr/>
      </xdr:nvSpPr>
      <xdr:spPr>
        <a:xfrm>
          <a:off x="1689100" y="6206490"/>
          <a:ext cx="990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116205</xdr:rowOff>
    </xdr:from>
    <xdr:ext cx="528320" cy="259080"/>
    <xdr:sp macro="" textlink="">
      <xdr:nvSpPr>
        <xdr:cNvPr id="72" name="テキスト ボックス 71"/>
        <xdr:cNvSpPr txBox="1"/>
      </xdr:nvSpPr>
      <xdr:spPr>
        <a:xfrm>
          <a:off x="1500505" y="5987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73" name="フローチャート: 判断 72"/>
        <xdr:cNvSpPr/>
      </xdr:nvSpPr>
      <xdr:spPr>
        <a:xfrm>
          <a:off x="939800" y="62166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128270</xdr:rowOff>
    </xdr:from>
    <xdr:ext cx="533400" cy="258445"/>
    <xdr:sp macro="" textlink="">
      <xdr:nvSpPr>
        <xdr:cNvPr id="74" name="テキスト ボックス 73"/>
        <xdr:cNvSpPr txBox="1"/>
      </xdr:nvSpPr>
      <xdr:spPr>
        <a:xfrm>
          <a:off x="751205" y="59994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6285" cy="259080"/>
    <xdr:sp macro="" textlink="">
      <xdr:nvSpPr>
        <xdr:cNvPr id="75" name="テキスト ボックス 74"/>
        <xdr:cNvSpPr txBox="1"/>
      </xdr:nvSpPr>
      <xdr:spPr>
        <a:xfrm>
          <a:off x="380238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41</xdr:row>
      <xdr:rowOff>80010</xdr:rowOff>
    </xdr:from>
    <xdr:ext cx="761365" cy="259080"/>
    <xdr:sp macro="" textlink="">
      <xdr:nvSpPr>
        <xdr:cNvPr id="76" name="テキスト ボックス 75"/>
        <xdr:cNvSpPr txBox="1"/>
      </xdr:nvSpPr>
      <xdr:spPr>
        <a:xfrm>
          <a:off x="30886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6285" cy="259080"/>
    <xdr:sp macro="" textlink="">
      <xdr:nvSpPr>
        <xdr:cNvPr id="77" name="テキスト ボックス 76"/>
        <xdr:cNvSpPr txBox="1"/>
      </xdr:nvSpPr>
      <xdr:spPr>
        <a:xfrm>
          <a:off x="232664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5773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41</xdr:row>
      <xdr:rowOff>80010</xdr:rowOff>
    </xdr:from>
    <xdr:ext cx="761365" cy="259080"/>
    <xdr:sp macro="" textlink="">
      <xdr:nvSpPr>
        <xdr:cNvPr id="79" name="テキスト ボックス 78"/>
        <xdr:cNvSpPr txBox="1"/>
      </xdr:nvSpPr>
      <xdr:spPr>
        <a:xfrm>
          <a:off x="812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127635</xdr:rowOff>
    </xdr:from>
    <xdr:to xmlns:xdr="http://schemas.openxmlformats.org/drawingml/2006/spreadsheetDrawing">
      <xdr:col>24</xdr:col>
      <xdr:colOff>114300</xdr:colOff>
      <xdr:row>37</xdr:row>
      <xdr:rowOff>57785</xdr:rowOff>
    </xdr:to>
    <xdr:sp macro="" textlink="">
      <xdr:nvSpPr>
        <xdr:cNvPr id="80" name="楕円 79"/>
        <xdr:cNvSpPr/>
      </xdr:nvSpPr>
      <xdr:spPr>
        <a:xfrm>
          <a:off x="3914140" y="6166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106045</xdr:rowOff>
    </xdr:from>
    <xdr:ext cx="534035" cy="258445"/>
    <xdr:sp macro="" textlink="">
      <xdr:nvSpPr>
        <xdr:cNvPr id="81" name="人件費該当値テキスト"/>
        <xdr:cNvSpPr txBox="1"/>
      </xdr:nvSpPr>
      <xdr:spPr>
        <a:xfrm>
          <a:off x="4015740" y="614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82" name="楕円 81"/>
        <xdr:cNvSpPr/>
      </xdr:nvSpPr>
      <xdr:spPr>
        <a:xfrm>
          <a:off x="3215640" y="618363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66040</xdr:rowOff>
    </xdr:from>
    <xdr:ext cx="533400" cy="252095"/>
    <xdr:sp macro="" textlink="">
      <xdr:nvSpPr>
        <xdr:cNvPr id="83" name="テキスト ボックス 82"/>
        <xdr:cNvSpPr txBox="1"/>
      </xdr:nvSpPr>
      <xdr:spPr>
        <a:xfrm>
          <a:off x="3027045" y="627253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167005</xdr:rowOff>
    </xdr:from>
    <xdr:to xmlns:xdr="http://schemas.openxmlformats.org/drawingml/2006/spreadsheetDrawing">
      <xdr:col>15</xdr:col>
      <xdr:colOff>101600</xdr:colOff>
      <xdr:row>37</xdr:row>
      <xdr:rowOff>97790</xdr:rowOff>
    </xdr:to>
    <xdr:sp macro="" textlink="">
      <xdr:nvSpPr>
        <xdr:cNvPr id="84" name="楕円 83"/>
        <xdr:cNvSpPr/>
      </xdr:nvSpPr>
      <xdr:spPr>
        <a:xfrm>
          <a:off x="2438400" y="6205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37</xdr:row>
      <xdr:rowOff>88265</xdr:rowOff>
    </xdr:from>
    <xdr:ext cx="528320" cy="252095"/>
    <xdr:sp macro="" textlink="">
      <xdr:nvSpPr>
        <xdr:cNvPr id="85" name="テキスト ボックス 84"/>
        <xdr:cNvSpPr txBox="1"/>
      </xdr:nvSpPr>
      <xdr:spPr>
        <a:xfrm>
          <a:off x="2275840" y="629475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98425</xdr:rowOff>
    </xdr:from>
    <xdr:to xmlns:xdr="http://schemas.openxmlformats.org/drawingml/2006/spreadsheetDrawing">
      <xdr:col>10</xdr:col>
      <xdr:colOff>162560</xdr:colOff>
      <xdr:row>38</xdr:row>
      <xdr:rowOff>29210</xdr:rowOff>
    </xdr:to>
    <xdr:sp macro="" textlink="">
      <xdr:nvSpPr>
        <xdr:cNvPr id="86" name="楕円 85"/>
        <xdr:cNvSpPr/>
      </xdr:nvSpPr>
      <xdr:spPr>
        <a:xfrm>
          <a:off x="1689100" y="6304915"/>
          <a:ext cx="9906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19685</xdr:rowOff>
    </xdr:from>
    <xdr:ext cx="528320" cy="252730"/>
    <xdr:sp macro="" textlink="">
      <xdr:nvSpPr>
        <xdr:cNvPr id="87" name="テキスト ボックス 86"/>
        <xdr:cNvSpPr txBox="1"/>
      </xdr:nvSpPr>
      <xdr:spPr>
        <a:xfrm>
          <a:off x="1500505" y="63938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107950</xdr:rowOff>
    </xdr:from>
    <xdr:to xmlns:xdr="http://schemas.openxmlformats.org/drawingml/2006/spreadsheetDrawing">
      <xdr:col>6</xdr:col>
      <xdr:colOff>38100</xdr:colOff>
      <xdr:row>38</xdr:row>
      <xdr:rowOff>38100</xdr:rowOff>
    </xdr:to>
    <xdr:sp macro="" textlink="">
      <xdr:nvSpPr>
        <xdr:cNvPr id="88" name="楕円 87"/>
        <xdr:cNvSpPr/>
      </xdr:nvSpPr>
      <xdr:spPr>
        <a:xfrm>
          <a:off x="939800" y="631444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29210</xdr:rowOff>
    </xdr:from>
    <xdr:ext cx="533400" cy="252095"/>
    <xdr:sp macro="" textlink="">
      <xdr:nvSpPr>
        <xdr:cNvPr id="89" name="テキスト ボックス 88"/>
        <xdr:cNvSpPr txBox="1"/>
      </xdr:nvSpPr>
      <xdr:spPr>
        <a:xfrm>
          <a:off x="751205" y="640334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50240" y="72694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77724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7724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6256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256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6009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009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50240" y="80759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9075"/>
    <xdr:sp macro="" textlink="">
      <xdr:nvSpPr>
        <xdr:cNvPr id="98" name="テキスト ボックス 97"/>
        <xdr:cNvSpPr txBox="1"/>
      </xdr:nvSpPr>
      <xdr:spPr>
        <a:xfrm>
          <a:off x="640080" y="78892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50240" y="10312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730"/>
    <xdr:sp macro="" textlink="">
      <xdr:nvSpPr>
        <xdr:cNvPr id="100" name="テキスト ボックス 99"/>
        <xdr:cNvSpPr txBox="1"/>
      </xdr:nvSpPr>
      <xdr:spPr>
        <a:xfrm>
          <a:off x="457200" y="1017397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650240" y="99936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8445"/>
    <xdr:sp macro="" textlink="">
      <xdr:nvSpPr>
        <xdr:cNvPr id="102" name="テキスト ボックス 101"/>
        <xdr:cNvSpPr txBox="1"/>
      </xdr:nvSpPr>
      <xdr:spPr>
        <a:xfrm>
          <a:off x="20256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650240" y="96742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095"/>
    <xdr:sp macro="" textlink="">
      <xdr:nvSpPr>
        <xdr:cNvPr id="104" name="テキスト ボックス 103"/>
        <xdr:cNvSpPr txBox="1"/>
      </xdr:nvSpPr>
      <xdr:spPr>
        <a:xfrm>
          <a:off x="202565" y="953579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650240" y="93560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0256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650240" y="90366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53</xdr:row>
      <xdr:rowOff>6350</xdr:rowOff>
    </xdr:from>
    <xdr:ext cx="594995" cy="252730"/>
    <xdr:sp macro="" textlink="">
      <xdr:nvSpPr>
        <xdr:cNvPr id="108" name="テキスト ボックス 107"/>
        <xdr:cNvSpPr txBox="1"/>
      </xdr:nvSpPr>
      <xdr:spPr>
        <a:xfrm>
          <a:off x="162560" y="889508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650240" y="87179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51</xdr:row>
      <xdr:rowOff>22225</xdr:rowOff>
    </xdr:from>
    <xdr:ext cx="594995" cy="258445"/>
    <xdr:sp macro="" textlink="">
      <xdr:nvSpPr>
        <xdr:cNvPr id="110" name="テキスト ボックス 109"/>
        <xdr:cNvSpPr txBox="1"/>
      </xdr:nvSpPr>
      <xdr:spPr>
        <a:xfrm>
          <a:off x="162560" y="85756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650240" y="83947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49</xdr:row>
      <xdr:rowOff>38100</xdr:rowOff>
    </xdr:from>
    <xdr:ext cx="594995" cy="259080"/>
    <xdr:sp macro="" textlink="">
      <xdr:nvSpPr>
        <xdr:cNvPr id="112" name="テキスト ボックス 111"/>
        <xdr:cNvSpPr txBox="1"/>
      </xdr:nvSpPr>
      <xdr:spPr>
        <a:xfrm>
          <a:off x="16256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50240" y="8075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47</xdr:row>
      <xdr:rowOff>54610</xdr:rowOff>
    </xdr:from>
    <xdr:ext cx="594995" cy="252095"/>
    <xdr:sp macro="" textlink="">
      <xdr:nvSpPr>
        <xdr:cNvPr id="114" name="テキスト ボックス 113"/>
        <xdr:cNvSpPr txBox="1"/>
      </xdr:nvSpPr>
      <xdr:spPr>
        <a:xfrm>
          <a:off x="162560" y="79375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50240" y="80759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105410</xdr:rowOff>
    </xdr:to>
    <xdr:cxnSp macro="">
      <xdr:nvCxnSpPr>
        <xdr:cNvPr id="116" name="直線コネクタ 115"/>
        <xdr:cNvCxnSpPr/>
      </xdr:nvCxnSpPr>
      <xdr:spPr>
        <a:xfrm flipV="1">
          <a:off x="3963035" y="859536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035" cy="252095"/>
    <xdr:sp macro="" textlink="">
      <xdr:nvSpPr>
        <xdr:cNvPr id="117" name="物件費最小値テキスト"/>
        <xdr:cNvSpPr txBox="1"/>
      </xdr:nvSpPr>
      <xdr:spPr>
        <a:xfrm>
          <a:off x="4015740" y="983615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58</xdr:row>
      <xdr:rowOff>105410</xdr:rowOff>
    </xdr:from>
    <xdr:to xmlns:xdr="http://schemas.openxmlformats.org/drawingml/2006/spreadsheetDrawing">
      <xdr:col>24</xdr:col>
      <xdr:colOff>152400</xdr:colOff>
      <xdr:row>58</xdr:row>
      <xdr:rowOff>105410</xdr:rowOff>
    </xdr:to>
    <xdr:cxnSp macro="">
      <xdr:nvCxnSpPr>
        <xdr:cNvPr id="118" name="直線コネクタ 117"/>
        <xdr:cNvCxnSpPr/>
      </xdr:nvCxnSpPr>
      <xdr:spPr>
        <a:xfrm>
          <a:off x="3901440" y="98323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170" cy="258445"/>
    <xdr:sp macro="" textlink="">
      <xdr:nvSpPr>
        <xdr:cNvPr id="119" name="物件費最大値テキスト"/>
        <xdr:cNvSpPr txBox="1"/>
      </xdr:nvSpPr>
      <xdr:spPr>
        <a:xfrm>
          <a:off x="4015740" y="8378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3901440" y="85953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57</xdr:row>
      <xdr:rowOff>49530</xdr:rowOff>
    </xdr:from>
    <xdr:to xmlns:xdr="http://schemas.openxmlformats.org/drawingml/2006/spreadsheetDrawing">
      <xdr:col>24</xdr:col>
      <xdr:colOff>63500</xdr:colOff>
      <xdr:row>57</xdr:row>
      <xdr:rowOff>90805</xdr:rowOff>
    </xdr:to>
    <xdr:cxnSp macro="">
      <xdr:nvCxnSpPr>
        <xdr:cNvPr id="121" name="直線コネクタ 120"/>
        <xdr:cNvCxnSpPr/>
      </xdr:nvCxnSpPr>
      <xdr:spPr>
        <a:xfrm flipV="1">
          <a:off x="3251200" y="9608820"/>
          <a:ext cx="71374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534035" cy="252730"/>
    <xdr:sp macro="" textlink="">
      <xdr:nvSpPr>
        <xdr:cNvPr id="122" name="物件費平均値テキスト"/>
        <xdr:cNvSpPr txBox="1"/>
      </xdr:nvSpPr>
      <xdr:spPr>
        <a:xfrm>
          <a:off x="4015740" y="937895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132080</xdr:rowOff>
    </xdr:from>
    <xdr:to xmlns:xdr="http://schemas.openxmlformats.org/drawingml/2006/spreadsheetDrawing">
      <xdr:col>24</xdr:col>
      <xdr:colOff>114300</xdr:colOff>
      <xdr:row>57</xdr:row>
      <xdr:rowOff>61595</xdr:rowOff>
    </xdr:to>
    <xdr:sp macro="" textlink="">
      <xdr:nvSpPr>
        <xdr:cNvPr id="123" name="フローチャート: 判断 122"/>
        <xdr:cNvSpPr/>
      </xdr:nvSpPr>
      <xdr:spPr>
        <a:xfrm>
          <a:off x="3914140" y="95237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90805</xdr:rowOff>
    </xdr:from>
    <xdr:to xmlns:xdr="http://schemas.openxmlformats.org/drawingml/2006/spreadsheetDrawing">
      <xdr:col>19</xdr:col>
      <xdr:colOff>162560</xdr:colOff>
      <xdr:row>57</xdr:row>
      <xdr:rowOff>129540</xdr:rowOff>
    </xdr:to>
    <xdr:cxnSp macro="">
      <xdr:nvCxnSpPr>
        <xdr:cNvPr id="124" name="直線コネクタ 123"/>
        <xdr:cNvCxnSpPr/>
      </xdr:nvCxnSpPr>
      <xdr:spPr>
        <a:xfrm flipV="1">
          <a:off x="2489200" y="965009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102870</xdr:rowOff>
    </xdr:to>
    <xdr:sp macro="" textlink="">
      <xdr:nvSpPr>
        <xdr:cNvPr id="125" name="フローチャート: 判断 124"/>
        <xdr:cNvSpPr/>
      </xdr:nvSpPr>
      <xdr:spPr>
        <a:xfrm>
          <a:off x="3215640" y="955992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118745</xdr:rowOff>
    </xdr:from>
    <xdr:ext cx="533400" cy="259080"/>
    <xdr:sp macro="" textlink="">
      <xdr:nvSpPr>
        <xdr:cNvPr id="126" name="テキスト ボックス 125"/>
        <xdr:cNvSpPr txBox="1"/>
      </xdr:nvSpPr>
      <xdr:spPr>
        <a:xfrm>
          <a:off x="3027045" y="9342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129540</xdr:rowOff>
    </xdr:from>
    <xdr:to xmlns:xdr="http://schemas.openxmlformats.org/drawingml/2006/spreadsheetDrawing">
      <xdr:col>15</xdr:col>
      <xdr:colOff>50800</xdr:colOff>
      <xdr:row>58</xdr:row>
      <xdr:rowOff>19050</xdr:rowOff>
    </xdr:to>
    <xdr:cxnSp macro="">
      <xdr:nvCxnSpPr>
        <xdr:cNvPr id="127" name="直線コネクタ 126"/>
        <xdr:cNvCxnSpPr/>
      </xdr:nvCxnSpPr>
      <xdr:spPr>
        <a:xfrm flipV="1">
          <a:off x="1739900" y="9688830"/>
          <a:ext cx="7493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28" name="フローチャート: 判断 127"/>
        <xdr:cNvSpPr/>
      </xdr:nvSpPr>
      <xdr:spPr>
        <a:xfrm>
          <a:off x="2438400"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56</xdr:row>
      <xdr:rowOff>19050</xdr:rowOff>
    </xdr:from>
    <xdr:ext cx="528320" cy="252730"/>
    <xdr:sp macro="" textlink="">
      <xdr:nvSpPr>
        <xdr:cNvPr id="129" name="テキスト ボックス 128"/>
        <xdr:cNvSpPr txBox="1"/>
      </xdr:nvSpPr>
      <xdr:spPr>
        <a:xfrm>
          <a:off x="2275840" y="9410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58</xdr:row>
      <xdr:rowOff>19050</xdr:rowOff>
    </xdr:from>
    <xdr:to xmlns:xdr="http://schemas.openxmlformats.org/drawingml/2006/spreadsheetDrawing">
      <xdr:col>10</xdr:col>
      <xdr:colOff>114300</xdr:colOff>
      <xdr:row>58</xdr:row>
      <xdr:rowOff>59690</xdr:rowOff>
    </xdr:to>
    <xdr:cxnSp macro="">
      <xdr:nvCxnSpPr>
        <xdr:cNvPr id="130" name="直線コネクタ 129"/>
        <xdr:cNvCxnSpPr/>
      </xdr:nvCxnSpPr>
      <xdr:spPr>
        <a:xfrm flipV="1">
          <a:off x="975360" y="9745980"/>
          <a:ext cx="76454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162560</xdr:colOff>
      <xdr:row>58</xdr:row>
      <xdr:rowOff>54610</xdr:rowOff>
    </xdr:to>
    <xdr:sp macro="" textlink="">
      <xdr:nvSpPr>
        <xdr:cNvPr id="131" name="フローチャート: 判断 130"/>
        <xdr:cNvSpPr/>
      </xdr:nvSpPr>
      <xdr:spPr>
        <a:xfrm>
          <a:off x="1689100" y="968375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71120</xdr:rowOff>
    </xdr:from>
    <xdr:ext cx="528320" cy="258445"/>
    <xdr:sp macro="" textlink="">
      <xdr:nvSpPr>
        <xdr:cNvPr id="132" name="テキスト ボックス 131"/>
        <xdr:cNvSpPr txBox="1"/>
      </xdr:nvSpPr>
      <xdr:spPr>
        <a:xfrm>
          <a:off x="1500505" y="946277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3" name="フローチャート: 判断 132"/>
        <xdr:cNvSpPr/>
      </xdr:nvSpPr>
      <xdr:spPr>
        <a:xfrm>
          <a:off x="939800" y="971677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104140</xdr:rowOff>
    </xdr:from>
    <xdr:ext cx="533400" cy="258445"/>
    <xdr:sp macro="" textlink="">
      <xdr:nvSpPr>
        <xdr:cNvPr id="134" name="テキスト ボックス 133"/>
        <xdr:cNvSpPr txBox="1"/>
      </xdr:nvSpPr>
      <xdr:spPr>
        <a:xfrm>
          <a:off x="751205" y="94957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6285" cy="259080"/>
    <xdr:sp macro="" textlink="">
      <xdr:nvSpPr>
        <xdr:cNvPr id="135" name="テキスト ボックス 134"/>
        <xdr:cNvSpPr txBox="1"/>
      </xdr:nvSpPr>
      <xdr:spPr>
        <a:xfrm>
          <a:off x="380238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61</xdr:row>
      <xdr:rowOff>80010</xdr:rowOff>
    </xdr:from>
    <xdr:ext cx="761365" cy="259080"/>
    <xdr:sp macro="" textlink="">
      <xdr:nvSpPr>
        <xdr:cNvPr id="136" name="テキスト ボックス 135"/>
        <xdr:cNvSpPr txBox="1"/>
      </xdr:nvSpPr>
      <xdr:spPr>
        <a:xfrm>
          <a:off x="30886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6285" cy="259080"/>
    <xdr:sp macro="" textlink="">
      <xdr:nvSpPr>
        <xdr:cNvPr id="137" name="テキスト ボックス 136"/>
        <xdr:cNvSpPr txBox="1"/>
      </xdr:nvSpPr>
      <xdr:spPr>
        <a:xfrm>
          <a:off x="232664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5773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61</xdr:row>
      <xdr:rowOff>80010</xdr:rowOff>
    </xdr:from>
    <xdr:ext cx="761365" cy="259080"/>
    <xdr:sp macro="" textlink="">
      <xdr:nvSpPr>
        <xdr:cNvPr id="139" name="テキスト ボックス 138"/>
        <xdr:cNvSpPr txBox="1"/>
      </xdr:nvSpPr>
      <xdr:spPr>
        <a:xfrm>
          <a:off x="812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100330</xdr:rowOff>
    </xdr:to>
    <xdr:sp macro="" textlink="">
      <xdr:nvSpPr>
        <xdr:cNvPr id="140" name="楕円 139"/>
        <xdr:cNvSpPr/>
      </xdr:nvSpPr>
      <xdr:spPr>
        <a:xfrm>
          <a:off x="3914140" y="95592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148590</xdr:rowOff>
    </xdr:from>
    <xdr:ext cx="534035" cy="258445"/>
    <xdr:sp macro="" textlink="">
      <xdr:nvSpPr>
        <xdr:cNvPr id="141" name="物件費該当値テキスト"/>
        <xdr:cNvSpPr txBox="1"/>
      </xdr:nvSpPr>
      <xdr:spPr>
        <a:xfrm>
          <a:off x="4015740" y="9540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42" name="楕円 141"/>
        <xdr:cNvSpPr/>
      </xdr:nvSpPr>
      <xdr:spPr>
        <a:xfrm>
          <a:off x="3215640" y="959993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132715</xdr:rowOff>
    </xdr:from>
    <xdr:ext cx="533400" cy="252730"/>
    <xdr:sp macro="" textlink="">
      <xdr:nvSpPr>
        <xdr:cNvPr id="143" name="テキスト ボックス 142"/>
        <xdr:cNvSpPr txBox="1"/>
      </xdr:nvSpPr>
      <xdr:spPr>
        <a:xfrm>
          <a:off x="3027045" y="969200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78740</xdr:rowOff>
    </xdr:from>
    <xdr:to xmlns:xdr="http://schemas.openxmlformats.org/drawingml/2006/spreadsheetDrawing">
      <xdr:col>15</xdr:col>
      <xdr:colOff>101600</xdr:colOff>
      <xdr:row>58</xdr:row>
      <xdr:rowOff>8890</xdr:rowOff>
    </xdr:to>
    <xdr:sp macro="" textlink="">
      <xdr:nvSpPr>
        <xdr:cNvPr id="144" name="楕円 143"/>
        <xdr:cNvSpPr/>
      </xdr:nvSpPr>
      <xdr:spPr>
        <a:xfrm>
          <a:off x="243840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58</xdr:row>
      <xdr:rowOff>0</xdr:rowOff>
    </xdr:from>
    <xdr:ext cx="528320" cy="259080"/>
    <xdr:sp macro="" textlink="">
      <xdr:nvSpPr>
        <xdr:cNvPr id="145" name="テキスト ボックス 144"/>
        <xdr:cNvSpPr txBox="1"/>
      </xdr:nvSpPr>
      <xdr:spPr>
        <a:xfrm>
          <a:off x="2275840" y="9726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140335</xdr:rowOff>
    </xdr:from>
    <xdr:to xmlns:xdr="http://schemas.openxmlformats.org/drawingml/2006/spreadsheetDrawing">
      <xdr:col>10</xdr:col>
      <xdr:colOff>162560</xdr:colOff>
      <xdr:row>58</xdr:row>
      <xdr:rowOff>69850</xdr:rowOff>
    </xdr:to>
    <xdr:sp macro="" textlink="">
      <xdr:nvSpPr>
        <xdr:cNvPr id="146" name="楕円 145"/>
        <xdr:cNvSpPr/>
      </xdr:nvSpPr>
      <xdr:spPr>
        <a:xfrm>
          <a:off x="1689100" y="9699625"/>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60960</xdr:rowOff>
    </xdr:from>
    <xdr:ext cx="528320" cy="259080"/>
    <xdr:sp macro="" textlink="">
      <xdr:nvSpPr>
        <xdr:cNvPr id="147" name="テキスト ボックス 146"/>
        <xdr:cNvSpPr txBox="1"/>
      </xdr:nvSpPr>
      <xdr:spPr>
        <a:xfrm>
          <a:off x="1500505" y="9787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8890</xdr:rowOff>
    </xdr:from>
    <xdr:to xmlns:xdr="http://schemas.openxmlformats.org/drawingml/2006/spreadsheetDrawing">
      <xdr:col>6</xdr:col>
      <xdr:colOff>38100</xdr:colOff>
      <xdr:row>58</xdr:row>
      <xdr:rowOff>110490</xdr:rowOff>
    </xdr:to>
    <xdr:sp macro="" textlink="">
      <xdr:nvSpPr>
        <xdr:cNvPr id="148" name="楕円 147"/>
        <xdr:cNvSpPr/>
      </xdr:nvSpPr>
      <xdr:spPr>
        <a:xfrm>
          <a:off x="939800" y="973582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101600</xdr:rowOff>
    </xdr:from>
    <xdr:ext cx="533400" cy="259080"/>
    <xdr:sp macro="" textlink="">
      <xdr:nvSpPr>
        <xdr:cNvPr id="149" name="テキスト ボックス 148"/>
        <xdr:cNvSpPr txBox="1"/>
      </xdr:nvSpPr>
      <xdr:spPr>
        <a:xfrm>
          <a:off x="751205" y="9828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50240" y="106222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1" name="正方形/長方形 150"/>
        <xdr:cNvSpPr/>
      </xdr:nvSpPr>
      <xdr:spPr>
        <a:xfrm>
          <a:off x="77724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77724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3" name="正方形/長方形 152"/>
        <xdr:cNvSpPr/>
      </xdr:nvSpPr>
      <xdr:spPr>
        <a:xfrm>
          <a:off x="16256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6256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5" name="正方形/長方形 154"/>
        <xdr:cNvSpPr/>
      </xdr:nvSpPr>
      <xdr:spPr>
        <a:xfrm>
          <a:off x="26009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6009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50240" y="114287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9075"/>
    <xdr:sp macro="" textlink="">
      <xdr:nvSpPr>
        <xdr:cNvPr id="158" name="テキスト ボックス 157"/>
        <xdr:cNvSpPr txBox="1"/>
      </xdr:nvSpPr>
      <xdr:spPr>
        <a:xfrm>
          <a:off x="640080" y="112420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50240" y="136652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650240" y="132918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935" cy="258445"/>
    <xdr:sp macro="" textlink="">
      <xdr:nvSpPr>
        <xdr:cNvPr id="161" name="テキスト ボックス 160"/>
        <xdr:cNvSpPr txBox="1"/>
      </xdr:nvSpPr>
      <xdr:spPr>
        <a:xfrm>
          <a:off x="457200" y="1315339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650240" y="129184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3" name="テキスト ボックス 162"/>
        <xdr:cNvSpPr txBox="1"/>
      </xdr:nvSpPr>
      <xdr:spPr>
        <a:xfrm>
          <a:off x="2025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4" name="直線コネクタ 163"/>
        <xdr:cNvCxnSpPr/>
      </xdr:nvCxnSpPr>
      <xdr:spPr>
        <a:xfrm>
          <a:off x="650240" y="125495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2730"/>
    <xdr:sp macro="" textlink="">
      <xdr:nvSpPr>
        <xdr:cNvPr id="165" name="テキスト ボックス 164"/>
        <xdr:cNvSpPr txBox="1"/>
      </xdr:nvSpPr>
      <xdr:spPr>
        <a:xfrm>
          <a:off x="202565" y="124091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650240" y="121754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025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650240" y="118021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69" name="テキスト ボックス 168"/>
        <xdr:cNvSpPr txBox="1"/>
      </xdr:nvSpPr>
      <xdr:spPr>
        <a:xfrm>
          <a:off x="2025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50240" y="114287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71" name="テキスト ボックス 170"/>
        <xdr:cNvSpPr txBox="1"/>
      </xdr:nvSpPr>
      <xdr:spPr>
        <a:xfrm>
          <a:off x="202565" y="11290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50240" y="114287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79</xdr:row>
      <xdr:rowOff>27305</xdr:rowOff>
    </xdr:to>
    <xdr:cxnSp macro="">
      <xdr:nvCxnSpPr>
        <xdr:cNvPr id="173" name="直線コネクタ 172"/>
        <xdr:cNvCxnSpPr/>
      </xdr:nvCxnSpPr>
      <xdr:spPr>
        <a:xfrm flipV="1">
          <a:off x="3963035" y="1188656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7825" cy="252095"/>
    <xdr:sp macro="" textlink="">
      <xdr:nvSpPr>
        <xdr:cNvPr id="174" name="維持補修費最小値テキスト"/>
        <xdr:cNvSpPr txBox="1"/>
      </xdr:nvSpPr>
      <xdr:spPr>
        <a:xfrm>
          <a:off x="4015740" y="13278485"/>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79</xdr:row>
      <xdr:rowOff>27305</xdr:rowOff>
    </xdr:from>
    <xdr:to xmlns:xdr="http://schemas.openxmlformats.org/drawingml/2006/spreadsheetDrawing">
      <xdr:col>24</xdr:col>
      <xdr:colOff>152400</xdr:colOff>
      <xdr:row>79</xdr:row>
      <xdr:rowOff>27305</xdr:rowOff>
    </xdr:to>
    <xdr:cxnSp macro="">
      <xdr:nvCxnSpPr>
        <xdr:cNvPr id="175" name="直線コネクタ 174"/>
        <xdr:cNvCxnSpPr/>
      </xdr:nvCxnSpPr>
      <xdr:spPr>
        <a:xfrm>
          <a:off x="3901440" y="132746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035" cy="259080"/>
    <xdr:sp macro="" textlink="">
      <xdr:nvSpPr>
        <xdr:cNvPr id="176" name="維持補修費最大値テキスト"/>
        <xdr:cNvSpPr txBox="1"/>
      </xdr:nvSpPr>
      <xdr:spPr>
        <a:xfrm>
          <a:off x="4015740" y="1166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3901440" y="118865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79</xdr:row>
      <xdr:rowOff>8890</xdr:rowOff>
    </xdr:from>
    <xdr:to xmlns:xdr="http://schemas.openxmlformats.org/drawingml/2006/spreadsheetDrawing">
      <xdr:col>24</xdr:col>
      <xdr:colOff>63500</xdr:colOff>
      <xdr:row>79</xdr:row>
      <xdr:rowOff>12700</xdr:rowOff>
    </xdr:to>
    <xdr:cxnSp macro="">
      <xdr:nvCxnSpPr>
        <xdr:cNvPr id="178" name="直線コネクタ 177"/>
        <xdr:cNvCxnSpPr/>
      </xdr:nvCxnSpPr>
      <xdr:spPr>
        <a:xfrm flipV="1">
          <a:off x="3251200" y="13256260"/>
          <a:ext cx="7137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23495</xdr:rowOff>
    </xdr:from>
    <xdr:ext cx="469265" cy="259080"/>
    <xdr:sp macro="" textlink="">
      <xdr:nvSpPr>
        <xdr:cNvPr id="179" name="維持補修費平均値テキスト"/>
        <xdr:cNvSpPr txBox="1"/>
      </xdr:nvSpPr>
      <xdr:spPr>
        <a:xfrm>
          <a:off x="4015740" y="129355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102870</xdr:rowOff>
    </xdr:to>
    <xdr:sp macro="" textlink="">
      <xdr:nvSpPr>
        <xdr:cNvPr id="180" name="フローチャート: 判断 179"/>
        <xdr:cNvSpPr/>
      </xdr:nvSpPr>
      <xdr:spPr>
        <a:xfrm>
          <a:off x="3914140" y="1308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12700</xdr:rowOff>
    </xdr:from>
    <xdr:to xmlns:xdr="http://schemas.openxmlformats.org/drawingml/2006/spreadsheetDrawing">
      <xdr:col>19</xdr:col>
      <xdr:colOff>162560</xdr:colOff>
      <xdr:row>79</xdr:row>
      <xdr:rowOff>20320</xdr:rowOff>
    </xdr:to>
    <xdr:cxnSp macro="">
      <xdr:nvCxnSpPr>
        <xdr:cNvPr id="181" name="直線コネクタ 180"/>
        <xdr:cNvCxnSpPr/>
      </xdr:nvCxnSpPr>
      <xdr:spPr>
        <a:xfrm flipV="1">
          <a:off x="2489200" y="1326007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167640</xdr:rowOff>
    </xdr:from>
    <xdr:to xmlns:xdr="http://schemas.openxmlformats.org/drawingml/2006/spreadsheetDrawing">
      <xdr:col>20</xdr:col>
      <xdr:colOff>38100</xdr:colOff>
      <xdr:row>78</xdr:row>
      <xdr:rowOff>101600</xdr:rowOff>
    </xdr:to>
    <xdr:sp macro="" textlink="">
      <xdr:nvSpPr>
        <xdr:cNvPr id="182" name="フローチャート: 判断 181"/>
        <xdr:cNvSpPr/>
      </xdr:nvSpPr>
      <xdr:spPr>
        <a:xfrm>
          <a:off x="3215640" y="1307973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118110</xdr:rowOff>
    </xdr:from>
    <xdr:ext cx="468630" cy="259080"/>
    <xdr:sp macro="" textlink="">
      <xdr:nvSpPr>
        <xdr:cNvPr id="183" name="テキスト ボックス 182"/>
        <xdr:cNvSpPr txBox="1"/>
      </xdr:nvSpPr>
      <xdr:spPr>
        <a:xfrm>
          <a:off x="3059430" y="12862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17780</xdr:rowOff>
    </xdr:from>
    <xdr:to xmlns:xdr="http://schemas.openxmlformats.org/drawingml/2006/spreadsheetDrawing">
      <xdr:col>15</xdr:col>
      <xdr:colOff>50800</xdr:colOff>
      <xdr:row>79</xdr:row>
      <xdr:rowOff>20320</xdr:rowOff>
    </xdr:to>
    <xdr:cxnSp macro="">
      <xdr:nvCxnSpPr>
        <xdr:cNvPr id="184" name="直線コネクタ 183"/>
        <xdr:cNvCxnSpPr/>
      </xdr:nvCxnSpPr>
      <xdr:spPr>
        <a:xfrm>
          <a:off x="1739900" y="1326515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5" name="フローチャート: 判断 184"/>
        <xdr:cNvSpPr/>
      </xdr:nvSpPr>
      <xdr:spPr>
        <a:xfrm>
          <a:off x="2438400" y="1307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3550" cy="259080"/>
    <xdr:sp macro="" textlink="">
      <xdr:nvSpPr>
        <xdr:cNvPr id="186" name="テキスト ボックス 185"/>
        <xdr:cNvSpPr txBox="1"/>
      </xdr:nvSpPr>
      <xdr:spPr>
        <a:xfrm>
          <a:off x="2282190" y="12858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79</xdr:row>
      <xdr:rowOff>17780</xdr:rowOff>
    </xdr:from>
    <xdr:to xmlns:xdr="http://schemas.openxmlformats.org/drawingml/2006/spreadsheetDrawing">
      <xdr:col>10</xdr:col>
      <xdr:colOff>114300</xdr:colOff>
      <xdr:row>79</xdr:row>
      <xdr:rowOff>22225</xdr:rowOff>
    </xdr:to>
    <xdr:cxnSp macro="">
      <xdr:nvCxnSpPr>
        <xdr:cNvPr id="187" name="直線コネクタ 186"/>
        <xdr:cNvCxnSpPr/>
      </xdr:nvCxnSpPr>
      <xdr:spPr>
        <a:xfrm flipV="1">
          <a:off x="975360" y="13265150"/>
          <a:ext cx="7645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162560</xdr:colOff>
      <xdr:row>78</xdr:row>
      <xdr:rowOff>125730</xdr:rowOff>
    </xdr:to>
    <xdr:sp macro="" textlink="">
      <xdr:nvSpPr>
        <xdr:cNvPr id="188" name="フローチャート: 判断 187"/>
        <xdr:cNvSpPr/>
      </xdr:nvSpPr>
      <xdr:spPr>
        <a:xfrm>
          <a:off x="1689100" y="131038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142240</xdr:rowOff>
    </xdr:from>
    <xdr:ext cx="469265" cy="257810"/>
    <xdr:sp macro="" textlink="">
      <xdr:nvSpPr>
        <xdr:cNvPr id="189" name="テキスト ボックス 188"/>
        <xdr:cNvSpPr txBox="1"/>
      </xdr:nvSpPr>
      <xdr:spPr>
        <a:xfrm>
          <a:off x="1532890" y="128866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0" name="フローチャート: 判断 189"/>
        <xdr:cNvSpPr/>
      </xdr:nvSpPr>
      <xdr:spPr>
        <a:xfrm>
          <a:off x="939800" y="1310259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141605</xdr:rowOff>
    </xdr:from>
    <xdr:ext cx="468630" cy="258445"/>
    <xdr:sp macro="" textlink="">
      <xdr:nvSpPr>
        <xdr:cNvPr id="191" name="テキスト ボックス 190"/>
        <xdr:cNvSpPr txBox="1"/>
      </xdr:nvSpPr>
      <xdr:spPr>
        <a:xfrm>
          <a:off x="783590" y="128860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6285" cy="259080"/>
    <xdr:sp macro="" textlink="">
      <xdr:nvSpPr>
        <xdr:cNvPr id="192" name="テキスト ボックス 191"/>
        <xdr:cNvSpPr txBox="1"/>
      </xdr:nvSpPr>
      <xdr:spPr>
        <a:xfrm>
          <a:off x="380238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81</xdr:row>
      <xdr:rowOff>80010</xdr:rowOff>
    </xdr:from>
    <xdr:ext cx="761365" cy="259080"/>
    <xdr:sp macro="" textlink="">
      <xdr:nvSpPr>
        <xdr:cNvPr id="193" name="テキスト ボックス 192"/>
        <xdr:cNvSpPr txBox="1"/>
      </xdr:nvSpPr>
      <xdr:spPr>
        <a:xfrm>
          <a:off x="30886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6285" cy="259080"/>
    <xdr:sp macro="" textlink="">
      <xdr:nvSpPr>
        <xdr:cNvPr id="194" name="テキスト ボックス 193"/>
        <xdr:cNvSpPr txBox="1"/>
      </xdr:nvSpPr>
      <xdr:spPr>
        <a:xfrm>
          <a:off x="232664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5773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81</xdr:row>
      <xdr:rowOff>80010</xdr:rowOff>
    </xdr:from>
    <xdr:ext cx="761365" cy="259080"/>
    <xdr:sp macro="" textlink="">
      <xdr:nvSpPr>
        <xdr:cNvPr id="196" name="テキスト ボックス 195"/>
        <xdr:cNvSpPr txBox="1"/>
      </xdr:nvSpPr>
      <xdr:spPr>
        <a:xfrm>
          <a:off x="812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129540</xdr:rowOff>
    </xdr:from>
    <xdr:to xmlns:xdr="http://schemas.openxmlformats.org/drawingml/2006/spreadsheetDrawing">
      <xdr:col>24</xdr:col>
      <xdr:colOff>114300</xdr:colOff>
      <xdr:row>79</xdr:row>
      <xdr:rowOff>59690</xdr:rowOff>
    </xdr:to>
    <xdr:sp macro="" textlink="">
      <xdr:nvSpPr>
        <xdr:cNvPr id="197" name="楕円 196"/>
        <xdr:cNvSpPr/>
      </xdr:nvSpPr>
      <xdr:spPr>
        <a:xfrm>
          <a:off x="3914140" y="1320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44450</xdr:rowOff>
    </xdr:from>
    <xdr:ext cx="377825" cy="259080"/>
    <xdr:sp macro="" textlink="">
      <xdr:nvSpPr>
        <xdr:cNvPr id="198" name="維持補修費該当値テキスト"/>
        <xdr:cNvSpPr txBox="1"/>
      </xdr:nvSpPr>
      <xdr:spPr>
        <a:xfrm>
          <a:off x="4015740" y="131241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133350</xdr:rowOff>
    </xdr:from>
    <xdr:to xmlns:xdr="http://schemas.openxmlformats.org/drawingml/2006/spreadsheetDrawing">
      <xdr:col>20</xdr:col>
      <xdr:colOff>38100</xdr:colOff>
      <xdr:row>79</xdr:row>
      <xdr:rowOff>63500</xdr:rowOff>
    </xdr:to>
    <xdr:sp macro="" textlink="">
      <xdr:nvSpPr>
        <xdr:cNvPr id="199" name="楕円 198"/>
        <xdr:cNvSpPr/>
      </xdr:nvSpPr>
      <xdr:spPr>
        <a:xfrm>
          <a:off x="3215640" y="1321308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162560</xdr:colOff>
      <xdr:row>79</xdr:row>
      <xdr:rowOff>54610</xdr:rowOff>
    </xdr:from>
    <xdr:ext cx="377825" cy="252095"/>
    <xdr:sp macro="" textlink="">
      <xdr:nvSpPr>
        <xdr:cNvPr id="200" name="テキスト ボックス 199"/>
        <xdr:cNvSpPr txBox="1"/>
      </xdr:nvSpPr>
      <xdr:spPr>
        <a:xfrm>
          <a:off x="3088640" y="13301980"/>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140970</xdr:rowOff>
    </xdr:from>
    <xdr:to xmlns:xdr="http://schemas.openxmlformats.org/drawingml/2006/spreadsheetDrawing">
      <xdr:col>15</xdr:col>
      <xdr:colOff>101600</xdr:colOff>
      <xdr:row>79</xdr:row>
      <xdr:rowOff>71120</xdr:rowOff>
    </xdr:to>
    <xdr:sp macro="" textlink="">
      <xdr:nvSpPr>
        <xdr:cNvPr id="201" name="楕円 200"/>
        <xdr:cNvSpPr/>
      </xdr:nvSpPr>
      <xdr:spPr>
        <a:xfrm>
          <a:off x="2438400" y="1322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62230</xdr:rowOff>
    </xdr:from>
    <xdr:ext cx="372745" cy="259080"/>
    <xdr:sp macro="" textlink="">
      <xdr:nvSpPr>
        <xdr:cNvPr id="202" name="テキスト ボックス 201"/>
        <xdr:cNvSpPr txBox="1"/>
      </xdr:nvSpPr>
      <xdr:spPr>
        <a:xfrm>
          <a:off x="2327910" y="1330960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137795</xdr:rowOff>
    </xdr:from>
    <xdr:to xmlns:xdr="http://schemas.openxmlformats.org/drawingml/2006/spreadsheetDrawing">
      <xdr:col>10</xdr:col>
      <xdr:colOff>162560</xdr:colOff>
      <xdr:row>79</xdr:row>
      <xdr:rowOff>67945</xdr:rowOff>
    </xdr:to>
    <xdr:sp macro="" textlink="">
      <xdr:nvSpPr>
        <xdr:cNvPr id="203" name="楕円 202"/>
        <xdr:cNvSpPr/>
      </xdr:nvSpPr>
      <xdr:spPr>
        <a:xfrm>
          <a:off x="1689100" y="1321752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59055</xdr:rowOff>
    </xdr:from>
    <xdr:ext cx="377825" cy="259080"/>
    <xdr:sp macro="" textlink="">
      <xdr:nvSpPr>
        <xdr:cNvPr id="204" name="テキスト ボックス 203"/>
        <xdr:cNvSpPr txBox="1"/>
      </xdr:nvSpPr>
      <xdr:spPr>
        <a:xfrm>
          <a:off x="1578610" y="133064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143510</xdr:rowOff>
    </xdr:from>
    <xdr:to xmlns:xdr="http://schemas.openxmlformats.org/drawingml/2006/spreadsheetDrawing">
      <xdr:col>6</xdr:col>
      <xdr:colOff>38100</xdr:colOff>
      <xdr:row>79</xdr:row>
      <xdr:rowOff>73025</xdr:rowOff>
    </xdr:to>
    <xdr:sp macro="" textlink="">
      <xdr:nvSpPr>
        <xdr:cNvPr id="205" name="楕円 204"/>
        <xdr:cNvSpPr/>
      </xdr:nvSpPr>
      <xdr:spPr>
        <a:xfrm>
          <a:off x="939800" y="13223240"/>
          <a:ext cx="736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162560</xdr:colOff>
      <xdr:row>79</xdr:row>
      <xdr:rowOff>64135</xdr:rowOff>
    </xdr:from>
    <xdr:ext cx="377825" cy="252730"/>
    <xdr:sp macro="" textlink="">
      <xdr:nvSpPr>
        <xdr:cNvPr id="206" name="テキスト ボックス 205"/>
        <xdr:cNvSpPr txBox="1"/>
      </xdr:nvSpPr>
      <xdr:spPr>
        <a:xfrm>
          <a:off x="812800" y="1331150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50240" y="139750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8" name="正方形/長方形 207"/>
        <xdr:cNvSpPr/>
      </xdr:nvSpPr>
      <xdr:spPr>
        <a:xfrm>
          <a:off x="77724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7724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0" name="正方形/長方形 209"/>
        <xdr:cNvSpPr/>
      </xdr:nvSpPr>
      <xdr:spPr>
        <a:xfrm>
          <a:off x="16256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256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2" name="正方形/長方形 211"/>
        <xdr:cNvSpPr/>
      </xdr:nvSpPr>
      <xdr:spPr>
        <a:xfrm>
          <a:off x="26009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009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50240" y="14781530"/>
          <a:ext cx="401574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9075"/>
    <xdr:sp macro="" textlink="">
      <xdr:nvSpPr>
        <xdr:cNvPr id="215" name="テキスト ボックス 214"/>
        <xdr:cNvSpPr txBox="1"/>
      </xdr:nvSpPr>
      <xdr:spPr>
        <a:xfrm>
          <a:off x="640080" y="145948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50240" y="170561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7" name="テキスト ボックス 216"/>
        <xdr:cNvSpPr txBox="1"/>
      </xdr:nvSpPr>
      <xdr:spPr>
        <a:xfrm>
          <a:off x="20256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50240" y="167297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0256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50240" y="164026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21" name="テキスト ボックス 220"/>
        <xdr:cNvSpPr txBox="1"/>
      </xdr:nvSpPr>
      <xdr:spPr>
        <a:xfrm>
          <a:off x="20256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50240" y="16076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94</xdr:row>
      <xdr:rowOff>160655</xdr:rowOff>
    </xdr:from>
    <xdr:ext cx="594995" cy="259080"/>
    <xdr:sp macro="" textlink="">
      <xdr:nvSpPr>
        <xdr:cNvPr id="223" name="テキスト ボックス 222"/>
        <xdr:cNvSpPr txBox="1"/>
      </xdr:nvSpPr>
      <xdr:spPr>
        <a:xfrm>
          <a:off x="16256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50240" y="15749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93</xdr:row>
      <xdr:rowOff>6350</xdr:rowOff>
    </xdr:from>
    <xdr:ext cx="594995" cy="252095"/>
    <xdr:sp macro="" textlink="">
      <xdr:nvSpPr>
        <xdr:cNvPr id="225" name="テキスト ボックス 224"/>
        <xdr:cNvSpPr txBox="1"/>
      </xdr:nvSpPr>
      <xdr:spPr>
        <a:xfrm>
          <a:off x="162560" y="156083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50240" y="154235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91</xdr:row>
      <xdr:rowOff>22225</xdr:rowOff>
    </xdr:from>
    <xdr:ext cx="594995" cy="258445"/>
    <xdr:sp macro="" textlink="">
      <xdr:nvSpPr>
        <xdr:cNvPr id="227" name="テキスト ボックス 226"/>
        <xdr:cNvSpPr txBox="1"/>
      </xdr:nvSpPr>
      <xdr:spPr>
        <a:xfrm>
          <a:off x="16256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650240" y="151003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89</xdr:row>
      <xdr:rowOff>38100</xdr:rowOff>
    </xdr:from>
    <xdr:ext cx="594995" cy="259080"/>
    <xdr:sp macro="" textlink="">
      <xdr:nvSpPr>
        <xdr:cNvPr id="229" name="テキスト ボックス 228"/>
        <xdr:cNvSpPr txBox="1"/>
      </xdr:nvSpPr>
      <xdr:spPr>
        <a:xfrm>
          <a:off x="16256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50240" y="147815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87</xdr:row>
      <xdr:rowOff>54610</xdr:rowOff>
    </xdr:from>
    <xdr:ext cx="594995" cy="252095"/>
    <xdr:sp macro="" textlink="">
      <xdr:nvSpPr>
        <xdr:cNvPr id="231" name="テキスト ボックス 230"/>
        <xdr:cNvSpPr txBox="1"/>
      </xdr:nvSpPr>
      <xdr:spPr>
        <a:xfrm>
          <a:off x="162560" y="146431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50240" y="14781530"/>
          <a:ext cx="401574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56515</xdr:rowOff>
    </xdr:from>
    <xdr:to xmlns:xdr="http://schemas.openxmlformats.org/drawingml/2006/spreadsheetDrawing">
      <xdr:col>24</xdr:col>
      <xdr:colOff>62865</xdr:colOff>
      <xdr:row>98</xdr:row>
      <xdr:rowOff>92075</xdr:rowOff>
    </xdr:to>
    <xdr:cxnSp macro="">
      <xdr:nvCxnSpPr>
        <xdr:cNvPr id="233" name="直線コネクタ 232"/>
        <xdr:cNvCxnSpPr/>
      </xdr:nvCxnSpPr>
      <xdr:spPr>
        <a:xfrm flipV="1">
          <a:off x="3963035" y="151479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95885</xdr:rowOff>
    </xdr:from>
    <xdr:ext cx="534035" cy="259080"/>
    <xdr:sp macro="" textlink="">
      <xdr:nvSpPr>
        <xdr:cNvPr id="234" name="扶助費最小値テキスト"/>
        <xdr:cNvSpPr txBox="1"/>
      </xdr:nvSpPr>
      <xdr:spPr>
        <a:xfrm>
          <a:off x="4015740"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98</xdr:row>
      <xdr:rowOff>92075</xdr:rowOff>
    </xdr:from>
    <xdr:to xmlns:xdr="http://schemas.openxmlformats.org/drawingml/2006/spreadsheetDrawing">
      <xdr:col>24</xdr:col>
      <xdr:colOff>152400</xdr:colOff>
      <xdr:row>98</xdr:row>
      <xdr:rowOff>92075</xdr:rowOff>
    </xdr:to>
    <xdr:cxnSp macro="">
      <xdr:nvCxnSpPr>
        <xdr:cNvPr id="235" name="直線コネクタ 234"/>
        <xdr:cNvCxnSpPr/>
      </xdr:nvCxnSpPr>
      <xdr:spPr>
        <a:xfrm>
          <a:off x="3901440" y="165512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xdr:rowOff>
    </xdr:from>
    <xdr:ext cx="598170" cy="259080"/>
    <xdr:sp macro="" textlink="">
      <xdr:nvSpPr>
        <xdr:cNvPr id="236" name="扶助費最大値テキスト"/>
        <xdr:cNvSpPr txBox="1"/>
      </xdr:nvSpPr>
      <xdr:spPr>
        <a:xfrm>
          <a:off x="4015740" y="1492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90</xdr:row>
      <xdr:rowOff>56515</xdr:rowOff>
    </xdr:from>
    <xdr:to xmlns:xdr="http://schemas.openxmlformats.org/drawingml/2006/spreadsheetDrawing">
      <xdr:col>24</xdr:col>
      <xdr:colOff>152400</xdr:colOff>
      <xdr:row>90</xdr:row>
      <xdr:rowOff>56515</xdr:rowOff>
    </xdr:to>
    <xdr:cxnSp macro="">
      <xdr:nvCxnSpPr>
        <xdr:cNvPr id="237" name="直線コネクタ 236"/>
        <xdr:cNvCxnSpPr/>
      </xdr:nvCxnSpPr>
      <xdr:spPr>
        <a:xfrm>
          <a:off x="3901440" y="151479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94</xdr:row>
      <xdr:rowOff>74930</xdr:rowOff>
    </xdr:from>
    <xdr:to xmlns:xdr="http://schemas.openxmlformats.org/drawingml/2006/spreadsheetDrawing">
      <xdr:col>24</xdr:col>
      <xdr:colOff>63500</xdr:colOff>
      <xdr:row>95</xdr:row>
      <xdr:rowOff>74930</xdr:rowOff>
    </xdr:to>
    <xdr:cxnSp macro="">
      <xdr:nvCxnSpPr>
        <xdr:cNvPr id="238" name="直線コネクタ 237"/>
        <xdr:cNvCxnSpPr/>
      </xdr:nvCxnSpPr>
      <xdr:spPr>
        <a:xfrm>
          <a:off x="3251200" y="15848330"/>
          <a:ext cx="71374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125730</xdr:rowOff>
    </xdr:from>
    <xdr:ext cx="598170" cy="259080"/>
    <xdr:sp macro="" textlink="">
      <xdr:nvSpPr>
        <xdr:cNvPr id="239" name="扶助費平均値テキスト"/>
        <xdr:cNvSpPr txBox="1"/>
      </xdr:nvSpPr>
      <xdr:spPr>
        <a:xfrm>
          <a:off x="4015740" y="160705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40" name="フローチャート: 判断 239"/>
        <xdr:cNvSpPr/>
      </xdr:nvSpPr>
      <xdr:spPr>
        <a:xfrm>
          <a:off x="3914140" y="160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74930</xdr:rowOff>
    </xdr:from>
    <xdr:to xmlns:xdr="http://schemas.openxmlformats.org/drawingml/2006/spreadsheetDrawing">
      <xdr:col>19</xdr:col>
      <xdr:colOff>162560</xdr:colOff>
      <xdr:row>95</xdr:row>
      <xdr:rowOff>167005</xdr:rowOff>
    </xdr:to>
    <xdr:cxnSp macro="">
      <xdr:nvCxnSpPr>
        <xdr:cNvPr id="241" name="直線コネクタ 240"/>
        <xdr:cNvCxnSpPr/>
      </xdr:nvCxnSpPr>
      <xdr:spPr>
        <a:xfrm flipV="1">
          <a:off x="2489200" y="15848330"/>
          <a:ext cx="762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9525</xdr:rowOff>
    </xdr:from>
    <xdr:to xmlns:xdr="http://schemas.openxmlformats.org/drawingml/2006/spreadsheetDrawing">
      <xdr:col>20</xdr:col>
      <xdr:colOff>38100</xdr:colOff>
      <xdr:row>95</xdr:row>
      <xdr:rowOff>111125</xdr:rowOff>
    </xdr:to>
    <xdr:sp macro="" textlink="">
      <xdr:nvSpPr>
        <xdr:cNvPr id="242" name="フローチャート: 判断 241"/>
        <xdr:cNvSpPr/>
      </xdr:nvSpPr>
      <xdr:spPr>
        <a:xfrm>
          <a:off x="3215640" y="1595437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102235</xdr:rowOff>
    </xdr:from>
    <xdr:ext cx="598170" cy="258445"/>
    <xdr:sp macro="" textlink="">
      <xdr:nvSpPr>
        <xdr:cNvPr id="243" name="テキスト ボックス 242"/>
        <xdr:cNvSpPr txBox="1"/>
      </xdr:nvSpPr>
      <xdr:spPr>
        <a:xfrm>
          <a:off x="2994660" y="1604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167005</xdr:rowOff>
    </xdr:from>
    <xdr:to xmlns:xdr="http://schemas.openxmlformats.org/drawingml/2006/spreadsheetDrawing">
      <xdr:col>15</xdr:col>
      <xdr:colOff>50800</xdr:colOff>
      <xdr:row>96</xdr:row>
      <xdr:rowOff>23495</xdr:rowOff>
    </xdr:to>
    <xdr:cxnSp macro="">
      <xdr:nvCxnSpPr>
        <xdr:cNvPr id="244" name="直線コネクタ 243"/>
        <xdr:cNvCxnSpPr/>
      </xdr:nvCxnSpPr>
      <xdr:spPr>
        <a:xfrm flipV="1">
          <a:off x="1739900" y="16111855"/>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121285</xdr:rowOff>
    </xdr:from>
    <xdr:to xmlns:xdr="http://schemas.openxmlformats.org/drawingml/2006/spreadsheetDrawing">
      <xdr:col>15</xdr:col>
      <xdr:colOff>101600</xdr:colOff>
      <xdr:row>97</xdr:row>
      <xdr:rowOff>52070</xdr:rowOff>
    </xdr:to>
    <xdr:sp macro="" textlink="">
      <xdr:nvSpPr>
        <xdr:cNvPr id="245" name="フローチャート: 判断 244"/>
        <xdr:cNvSpPr/>
      </xdr:nvSpPr>
      <xdr:spPr>
        <a:xfrm>
          <a:off x="24384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42545</xdr:rowOff>
    </xdr:from>
    <xdr:ext cx="591820" cy="252095"/>
    <xdr:sp macro="" textlink="">
      <xdr:nvSpPr>
        <xdr:cNvPr id="246" name="テキスト ボックス 245"/>
        <xdr:cNvSpPr txBox="1"/>
      </xdr:nvSpPr>
      <xdr:spPr>
        <a:xfrm>
          <a:off x="2245360" y="163302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96</xdr:row>
      <xdr:rowOff>23495</xdr:rowOff>
    </xdr:from>
    <xdr:to xmlns:xdr="http://schemas.openxmlformats.org/drawingml/2006/spreadsheetDrawing">
      <xdr:col>10</xdr:col>
      <xdr:colOff>114300</xdr:colOff>
      <xdr:row>96</xdr:row>
      <xdr:rowOff>97790</xdr:rowOff>
    </xdr:to>
    <xdr:cxnSp macro="">
      <xdr:nvCxnSpPr>
        <xdr:cNvPr id="247" name="直線コネクタ 246"/>
        <xdr:cNvCxnSpPr/>
      </xdr:nvCxnSpPr>
      <xdr:spPr>
        <a:xfrm flipV="1">
          <a:off x="975360" y="16139795"/>
          <a:ext cx="76454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xdr:rowOff>
    </xdr:from>
    <xdr:to xmlns:xdr="http://schemas.openxmlformats.org/drawingml/2006/spreadsheetDrawing">
      <xdr:col>10</xdr:col>
      <xdr:colOff>162560</xdr:colOff>
      <xdr:row>97</xdr:row>
      <xdr:rowOff>102235</xdr:rowOff>
    </xdr:to>
    <xdr:sp macro="" textlink="">
      <xdr:nvSpPr>
        <xdr:cNvPr id="248" name="フローチャート: 判断 247"/>
        <xdr:cNvSpPr/>
      </xdr:nvSpPr>
      <xdr:spPr>
        <a:xfrm>
          <a:off x="1689100" y="162883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93345</xdr:rowOff>
    </xdr:from>
    <xdr:ext cx="528320" cy="259080"/>
    <xdr:sp macro="" textlink="">
      <xdr:nvSpPr>
        <xdr:cNvPr id="249" name="テキスト ボックス 248"/>
        <xdr:cNvSpPr txBox="1"/>
      </xdr:nvSpPr>
      <xdr:spPr>
        <a:xfrm>
          <a:off x="1500505" y="16381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0" name="フローチャート: 判断 249"/>
        <xdr:cNvSpPr/>
      </xdr:nvSpPr>
      <xdr:spPr>
        <a:xfrm>
          <a:off x="939800" y="1634172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146685</xdr:rowOff>
    </xdr:from>
    <xdr:ext cx="533400" cy="252095"/>
    <xdr:sp macro="" textlink="">
      <xdr:nvSpPr>
        <xdr:cNvPr id="251" name="テキスト ボックス 250"/>
        <xdr:cNvSpPr txBox="1"/>
      </xdr:nvSpPr>
      <xdr:spPr>
        <a:xfrm>
          <a:off x="751205" y="1643443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285" cy="259080"/>
    <xdr:sp macro="" textlink="">
      <xdr:nvSpPr>
        <xdr:cNvPr id="252" name="テキスト ボックス 251"/>
        <xdr:cNvSpPr txBox="1"/>
      </xdr:nvSpPr>
      <xdr:spPr>
        <a:xfrm>
          <a:off x="380238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101</xdr:row>
      <xdr:rowOff>80010</xdr:rowOff>
    </xdr:from>
    <xdr:ext cx="761365" cy="259080"/>
    <xdr:sp macro="" textlink="">
      <xdr:nvSpPr>
        <xdr:cNvPr id="253" name="テキスト ボックス 252"/>
        <xdr:cNvSpPr txBox="1"/>
      </xdr:nvSpPr>
      <xdr:spPr>
        <a:xfrm>
          <a:off x="30886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54" name="テキスト ボックス 253"/>
        <xdr:cNvSpPr txBox="1"/>
      </xdr:nvSpPr>
      <xdr:spPr>
        <a:xfrm>
          <a:off x="232664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5773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101</xdr:row>
      <xdr:rowOff>80010</xdr:rowOff>
    </xdr:from>
    <xdr:ext cx="761365" cy="259080"/>
    <xdr:sp macro="" textlink="">
      <xdr:nvSpPr>
        <xdr:cNvPr id="256" name="テキスト ボックス 255"/>
        <xdr:cNvSpPr txBox="1"/>
      </xdr:nvSpPr>
      <xdr:spPr>
        <a:xfrm>
          <a:off x="812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24130</xdr:rowOff>
    </xdr:from>
    <xdr:to xmlns:xdr="http://schemas.openxmlformats.org/drawingml/2006/spreadsheetDrawing">
      <xdr:col>24</xdr:col>
      <xdr:colOff>114300</xdr:colOff>
      <xdr:row>95</xdr:row>
      <xdr:rowOff>125730</xdr:rowOff>
    </xdr:to>
    <xdr:sp macro="" textlink="">
      <xdr:nvSpPr>
        <xdr:cNvPr id="257" name="楕円 256"/>
        <xdr:cNvSpPr/>
      </xdr:nvSpPr>
      <xdr:spPr>
        <a:xfrm>
          <a:off x="391414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46990</xdr:rowOff>
    </xdr:from>
    <xdr:ext cx="598170" cy="259080"/>
    <xdr:sp macro="" textlink="">
      <xdr:nvSpPr>
        <xdr:cNvPr id="258" name="扶助費該当値テキスト"/>
        <xdr:cNvSpPr txBox="1"/>
      </xdr:nvSpPr>
      <xdr:spPr>
        <a:xfrm>
          <a:off x="4015740" y="15820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23495</xdr:rowOff>
    </xdr:from>
    <xdr:to xmlns:xdr="http://schemas.openxmlformats.org/drawingml/2006/spreadsheetDrawing">
      <xdr:col>20</xdr:col>
      <xdr:colOff>38100</xdr:colOff>
      <xdr:row>94</xdr:row>
      <xdr:rowOff>125095</xdr:rowOff>
    </xdr:to>
    <xdr:sp macro="" textlink="">
      <xdr:nvSpPr>
        <xdr:cNvPr id="259" name="楕円 258"/>
        <xdr:cNvSpPr/>
      </xdr:nvSpPr>
      <xdr:spPr>
        <a:xfrm>
          <a:off x="3215640" y="1579689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141605</xdr:rowOff>
    </xdr:from>
    <xdr:ext cx="598170" cy="259080"/>
    <xdr:sp macro="" textlink="">
      <xdr:nvSpPr>
        <xdr:cNvPr id="260" name="テキスト ボックス 259"/>
        <xdr:cNvSpPr txBox="1"/>
      </xdr:nvSpPr>
      <xdr:spPr>
        <a:xfrm>
          <a:off x="2994660" y="15572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116205</xdr:rowOff>
    </xdr:from>
    <xdr:to xmlns:xdr="http://schemas.openxmlformats.org/drawingml/2006/spreadsheetDrawing">
      <xdr:col>15</xdr:col>
      <xdr:colOff>101600</xdr:colOff>
      <xdr:row>96</xdr:row>
      <xdr:rowOff>46355</xdr:rowOff>
    </xdr:to>
    <xdr:sp macro="" textlink="">
      <xdr:nvSpPr>
        <xdr:cNvPr id="261" name="楕円 260"/>
        <xdr:cNvSpPr/>
      </xdr:nvSpPr>
      <xdr:spPr>
        <a:xfrm>
          <a:off x="2438400"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63500</xdr:rowOff>
    </xdr:from>
    <xdr:ext cx="591820" cy="252095"/>
    <xdr:sp macro="" textlink="">
      <xdr:nvSpPr>
        <xdr:cNvPr id="262" name="テキスト ボックス 261"/>
        <xdr:cNvSpPr txBox="1"/>
      </xdr:nvSpPr>
      <xdr:spPr>
        <a:xfrm>
          <a:off x="2245360" y="158369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144145</xdr:rowOff>
    </xdr:from>
    <xdr:to xmlns:xdr="http://schemas.openxmlformats.org/drawingml/2006/spreadsheetDrawing">
      <xdr:col>10</xdr:col>
      <xdr:colOff>162560</xdr:colOff>
      <xdr:row>96</xdr:row>
      <xdr:rowOff>74930</xdr:rowOff>
    </xdr:to>
    <xdr:sp macro="" textlink="">
      <xdr:nvSpPr>
        <xdr:cNvPr id="263" name="楕円 262"/>
        <xdr:cNvSpPr/>
      </xdr:nvSpPr>
      <xdr:spPr>
        <a:xfrm>
          <a:off x="1689100" y="16088995"/>
          <a:ext cx="990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91440</xdr:rowOff>
    </xdr:from>
    <xdr:ext cx="592455" cy="259080"/>
    <xdr:sp macro="" textlink="">
      <xdr:nvSpPr>
        <xdr:cNvPr id="264" name="テキスト ボックス 263"/>
        <xdr:cNvSpPr txBox="1"/>
      </xdr:nvSpPr>
      <xdr:spPr>
        <a:xfrm>
          <a:off x="1468120" y="158648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46990</xdr:rowOff>
    </xdr:from>
    <xdr:to xmlns:xdr="http://schemas.openxmlformats.org/drawingml/2006/spreadsheetDrawing">
      <xdr:col>6</xdr:col>
      <xdr:colOff>38100</xdr:colOff>
      <xdr:row>96</xdr:row>
      <xdr:rowOff>148590</xdr:rowOff>
    </xdr:to>
    <xdr:sp macro="" textlink="">
      <xdr:nvSpPr>
        <xdr:cNvPr id="265" name="楕円 264"/>
        <xdr:cNvSpPr/>
      </xdr:nvSpPr>
      <xdr:spPr>
        <a:xfrm>
          <a:off x="939800" y="1616329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165100</xdr:rowOff>
    </xdr:from>
    <xdr:ext cx="598170" cy="259080"/>
    <xdr:sp macro="" textlink="">
      <xdr:nvSpPr>
        <xdr:cNvPr id="266" name="テキスト ボックス 265"/>
        <xdr:cNvSpPr txBox="1"/>
      </xdr:nvSpPr>
      <xdr:spPr>
        <a:xfrm>
          <a:off x="718820" y="1593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654040" y="39166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57531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57531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66294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6294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76047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76047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5654040" y="47231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19075"/>
    <xdr:sp macro="" textlink="">
      <xdr:nvSpPr>
        <xdr:cNvPr id="275" name="テキスト ボックス 274"/>
        <xdr:cNvSpPr txBox="1"/>
      </xdr:nvSpPr>
      <xdr:spPr>
        <a:xfrm>
          <a:off x="5615940" y="45364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5654040" y="69596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2730"/>
    <xdr:sp macro="" textlink="">
      <xdr:nvSpPr>
        <xdr:cNvPr id="277" name="テキスト ボックス 276"/>
        <xdr:cNvSpPr txBox="1"/>
      </xdr:nvSpPr>
      <xdr:spPr>
        <a:xfrm>
          <a:off x="5433060" y="682117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5654040" y="66408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38</xdr:row>
      <xdr:rowOff>128270</xdr:rowOff>
    </xdr:from>
    <xdr:ext cx="530860" cy="258445"/>
    <xdr:sp macro="" textlink="">
      <xdr:nvSpPr>
        <xdr:cNvPr id="279" name="テキスト ボックス 278"/>
        <xdr:cNvSpPr txBox="1"/>
      </xdr:nvSpPr>
      <xdr:spPr>
        <a:xfrm>
          <a:off x="5201920"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5654040" y="632142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36</xdr:row>
      <xdr:rowOff>144145</xdr:rowOff>
    </xdr:from>
    <xdr:ext cx="530860" cy="252095"/>
    <xdr:sp macro="" textlink="">
      <xdr:nvSpPr>
        <xdr:cNvPr id="281" name="テキスト ボックス 280"/>
        <xdr:cNvSpPr txBox="1"/>
      </xdr:nvSpPr>
      <xdr:spPr>
        <a:xfrm>
          <a:off x="5201920" y="618299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5654040" y="60032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34</xdr:row>
      <xdr:rowOff>160655</xdr:rowOff>
    </xdr:from>
    <xdr:ext cx="530860" cy="259080"/>
    <xdr:sp macro="" textlink="">
      <xdr:nvSpPr>
        <xdr:cNvPr id="283" name="テキスト ボックス 282"/>
        <xdr:cNvSpPr txBox="1"/>
      </xdr:nvSpPr>
      <xdr:spPr>
        <a:xfrm>
          <a:off x="5201920"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5654040" y="56838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2730"/>
    <xdr:sp macro="" textlink="">
      <xdr:nvSpPr>
        <xdr:cNvPr id="285" name="テキスト ボックス 284"/>
        <xdr:cNvSpPr txBox="1"/>
      </xdr:nvSpPr>
      <xdr:spPr>
        <a:xfrm>
          <a:off x="5142230" y="554228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5654040" y="53651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7" name="テキスト ボックス 286"/>
        <xdr:cNvSpPr txBox="1"/>
      </xdr:nvSpPr>
      <xdr:spPr>
        <a:xfrm>
          <a:off x="5142230" y="52228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5654040" y="50419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9" name="テキスト ボックス 288"/>
        <xdr:cNvSpPr txBox="1"/>
      </xdr:nvSpPr>
      <xdr:spPr>
        <a:xfrm>
          <a:off x="5142230" y="4903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5654040" y="47231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2095"/>
    <xdr:sp macro="" textlink="">
      <xdr:nvSpPr>
        <xdr:cNvPr id="291" name="テキスト ボックス 290"/>
        <xdr:cNvSpPr txBox="1"/>
      </xdr:nvSpPr>
      <xdr:spPr>
        <a:xfrm>
          <a:off x="5142230" y="45847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5654040" y="47231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31</xdr:row>
      <xdr:rowOff>111760</xdr:rowOff>
    </xdr:from>
    <xdr:to xmlns:xdr="http://schemas.openxmlformats.org/drawingml/2006/spreadsheetDrawing">
      <xdr:col>54</xdr:col>
      <xdr:colOff>162560</xdr:colOff>
      <xdr:row>39</xdr:row>
      <xdr:rowOff>149225</xdr:rowOff>
    </xdr:to>
    <xdr:cxnSp macro="">
      <xdr:nvCxnSpPr>
        <xdr:cNvPr id="293" name="直線コネクタ 292"/>
        <xdr:cNvCxnSpPr/>
      </xdr:nvCxnSpPr>
      <xdr:spPr>
        <a:xfrm flipV="1">
          <a:off x="8940800" y="531241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153035</xdr:rowOff>
    </xdr:from>
    <xdr:ext cx="528955" cy="259080"/>
    <xdr:sp macro="" textlink="">
      <xdr:nvSpPr>
        <xdr:cNvPr id="294" name="補助費等最小値テキスト"/>
        <xdr:cNvSpPr txBox="1"/>
      </xdr:nvSpPr>
      <xdr:spPr>
        <a:xfrm>
          <a:off x="8991600" y="6694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149225</xdr:rowOff>
    </xdr:from>
    <xdr:to xmlns:xdr="http://schemas.openxmlformats.org/drawingml/2006/spreadsheetDrawing">
      <xdr:col>55</xdr:col>
      <xdr:colOff>88900</xdr:colOff>
      <xdr:row>39</xdr:row>
      <xdr:rowOff>149225</xdr:rowOff>
    </xdr:to>
    <xdr:cxnSp macro="">
      <xdr:nvCxnSpPr>
        <xdr:cNvPr id="295" name="直線コネクタ 294"/>
        <xdr:cNvCxnSpPr/>
      </xdr:nvCxnSpPr>
      <xdr:spPr>
        <a:xfrm>
          <a:off x="8879840" y="66909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58420</xdr:rowOff>
    </xdr:from>
    <xdr:ext cx="593090" cy="259080"/>
    <xdr:sp macro="" textlink="">
      <xdr:nvSpPr>
        <xdr:cNvPr id="296" name="補助費等最大値テキスト"/>
        <xdr:cNvSpPr txBox="1"/>
      </xdr:nvSpPr>
      <xdr:spPr>
        <a:xfrm>
          <a:off x="8991600" y="50914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111760</xdr:rowOff>
    </xdr:from>
    <xdr:to xmlns:xdr="http://schemas.openxmlformats.org/drawingml/2006/spreadsheetDrawing">
      <xdr:col>55</xdr:col>
      <xdr:colOff>88900</xdr:colOff>
      <xdr:row>31</xdr:row>
      <xdr:rowOff>111760</xdr:rowOff>
    </xdr:to>
    <xdr:cxnSp macro="">
      <xdr:nvCxnSpPr>
        <xdr:cNvPr id="297" name="直線コネクタ 296"/>
        <xdr:cNvCxnSpPr/>
      </xdr:nvCxnSpPr>
      <xdr:spPr>
        <a:xfrm>
          <a:off x="8879840" y="53124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167640</xdr:rowOff>
    </xdr:from>
    <xdr:to xmlns:xdr="http://schemas.openxmlformats.org/drawingml/2006/spreadsheetDrawing">
      <xdr:col>55</xdr:col>
      <xdr:colOff>0</xdr:colOff>
      <xdr:row>37</xdr:row>
      <xdr:rowOff>81915</xdr:rowOff>
    </xdr:to>
    <xdr:cxnSp macro="">
      <xdr:nvCxnSpPr>
        <xdr:cNvPr id="298" name="直線コネクタ 297"/>
        <xdr:cNvCxnSpPr/>
      </xdr:nvCxnSpPr>
      <xdr:spPr>
        <a:xfrm flipV="1">
          <a:off x="8242300" y="6206490"/>
          <a:ext cx="6985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75565</xdr:rowOff>
    </xdr:from>
    <xdr:ext cx="528955" cy="252730"/>
    <xdr:sp macro="" textlink="">
      <xdr:nvSpPr>
        <xdr:cNvPr id="299" name="補助費等平均値テキスト"/>
        <xdr:cNvSpPr txBox="1"/>
      </xdr:nvSpPr>
      <xdr:spPr>
        <a:xfrm>
          <a:off x="8991600" y="628205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300" name="フローチャート: 判断 299"/>
        <xdr:cNvSpPr/>
      </xdr:nvSpPr>
      <xdr:spPr>
        <a:xfrm>
          <a:off x="8917940" y="6304280"/>
          <a:ext cx="736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30</xdr:row>
      <xdr:rowOff>155575</xdr:rowOff>
    </xdr:from>
    <xdr:to xmlns:xdr="http://schemas.openxmlformats.org/drawingml/2006/spreadsheetDrawing">
      <xdr:col>50</xdr:col>
      <xdr:colOff>114300</xdr:colOff>
      <xdr:row>37</xdr:row>
      <xdr:rowOff>81915</xdr:rowOff>
    </xdr:to>
    <xdr:cxnSp macro="">
      <xdr:nvCxnSpPr>
        <xdr:cNvPr id="301" name="直線コネクタ 300"/>
        <xdr:cNvCxnSpPr/>
      </xdr:nvCxnSpPr>
      <xdr:spPr>
        <a:xfrm>
          <a:off x="7477760" y="5188585"/>
          <a:ext cx="764540" cy="1099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153670</xdr:rowOff>
    </xdr:from>
    <xdr:to xmlns:xdr="http://schemas.openxmlformats.org/drawingml/2006/spreadsheetDrawing">
      <xdr:col>50</xdr:col>
      <xdr:colOff>162560</xdr:colOff>
      <xdr:row>38</xdr:row>
      <xdr:rowOff>84455</xdr:rowOff>
    </xdr:to>
    <xdr:sp macro="" textlink="">
      <xdr:nvSpPr>
        <xdr:cNvPr id="302" name="フローチャート: 判断 301"/>
        <xdr:cNvSpPr/>
      </xdr:nvSpPr>
      <xdr:spPr>
        <a:xfrm>
          <a:off x="8191500" y="6360160"/>
          <a:ext cx="9906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74930</xdr:rowOff>
    </xdr:from>
    <xdr:ext cx="528320" cy="252730"/>
    <xdr:sp macro="" textlink="">
      <xdr:nvSpPr>
        <xdr:cNvPr id="303" name="テキスト ボックス 302"/>
        <xdr:cNvSpPr txBox="1"/>
      </xdr:nvSpPr>
      <xdr:spPr>
        <a:xfrm>
          <a:off x="8002905" y="64490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155575</xdr:rowOff>
    </xdr:from>
    <xdr:to xmlns:xdr="http://schemas.openxmlformats.org/drawingml/2006/spreadsheetDrawing">
      <xdr:col>45</xdr:col>
      <xdr:colOff>162560</xdr:colOff>
      <xdr:row>38</xdr:row>
      <xdr:rowOff>84455</xdr:rowOff>
    </xdr:to>
    <xdr:cxnSp macro="">
      <xdr:nvCxnSpPr>
        <xdr:cNvPr id="304" name="直線コネクタ 303"/>
        <xdr:cNvCxnSpPr/>
      </xdr:nvCxnSpPr>
      <xdr:spPr>
        <a:xfrm flipV="1">
          <a:off x="6715760" y="5188585"/>
          <a:ext cx="762000" cy="1270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63500</xdr:rowOff>
    </xdr:from>
    <xdr:to xmlns:xdr="http://schemas.openxmlformats.org/drawingml/2006/spreadsheetDrawing">
      <xdr:col>46</xdr:col>
      <xdr:colOff>38100</xdr:colOff>
      <xdr:row>31</xdr:row>
      <xdr:rowOff>165100</xdr:rowOff>
    </xdr:to>
    <xdr:sp macro="" textlink="">
      <xdr:nvSpPr>
        <xdr:cNvPr id="305" name="フローチャート: 判断 304"/>
        <xdr:cNvSpPr/>
      </xdr:nvSpPr>
      <xdr:spPr>
        <a:xfrm>
          <a:off x="7442200" y="52641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156210</xdr:rowOff>
    </xdr:from>
    <xdr:ext cx="598170" cy="252730"/>
    <xdr:sp macro="" textlink="">
      <xdr:nvSpPr>
        <xdr:cNvPr id="306" name="テキスト ボックス 305"/>
        <xdr:cNvSpPr txBox="1"/>
      </xdr:nvSpPr>
      <xdr:spPr>
        <a:xfrm>
          <a:off x="7221220" y="53568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84455</xdr:rowOff>
    </xdr:from>
    <xdr:to xmlns:xdr="http://schemas.openxmlformats.org/drawingml/2006/spreadsheetDrawing">
      <xdr:col>41</xdr:col>
      <xdr:colOff>50800</xdr:colOff>
      <xdr:row>38</xdr:row>
      <xdr:rowOff>86360</xdr:rowOff>
    </xdr:to>
    <xdr:cxnSp macro="">
      <xdr:nvCxnSpPr>
        <xdr:cNvPr id="307" name="直線コネクタ 306"/>
        <xdr:cNvCxnSpPr/>
      </xdr:nvCxnSpPr>
      <xdr:spPr>
        <a:xfrm flipV="1">
          <a:off x="5966460" y="645858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167640</xdr:rowOff>
    </xdr:to>
    <xdr:sp macro="" textlink="">
      <xdr:nvSpPr>
        <xdr:cNvPr id="308" name="フローチャート: 判断 307"/>
        <xdr:cNvSpPr/>
      </xdr:nvSpPr>
      <xdr:spPr>
        <a:xfrm>
          <a:off x="666496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38</xdr:row>
      <xdr:rowOff>158750</xdr:rowOff>
    </xdr:from>
    <xdr:ext cx="528320" cy="258445"/>
    <xdr:sp macro="" textlink="">
      <xdr:nvSpPr>
        <xdr:cNvPr id="309" name="テキスト ボックス 308"/>
        <xdr:cNvSpPr txBox="1"/>
      </xdr:nvSpPr>
      <xdr:spPr>
        <a:xfrm>
          <a:off x="6502400" y="653288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110490</xdr:rowOff>
    </xdr:from>
    <xdr:to xmlns:xdr="http://schemas.openxmlformats.org/drawingml/2006/spreadsheetDrawing">
      <xdr:col>36</xdr:col>
      <xdr:colOff>162560</xdr:colOff>
      <xdr:row>39</xdr:row>
      <xdr:rowOff>40640</xdr:rowOff>
    </xdr:to>
    <xdr:sp macro="" textlink="">
      <xdr:nvSpPr>
        <xdr:cNvPr id="310" name="フローチャート: 判断 309"/>
        <xdr:cNvSpPr/>
      </xdr:nvSpPr>
      <xdr:spPr>
        <a:xfrm>
          <a:off x="5915660" y="648462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31750</xdr:rowOff>
    </xdr:from>
    <xdr:ext cx="528320" cy="252095"/>
    <xdr:sp macro="" textlink="">
      <xdr:nvSpPr>
        <xdr:cNvPr id="311" name="テキスト ボックス 310"/>
        <xdr:cNvSpPr txBox="1"/>
      </xdr:nvSpPr>
      <xdr:spPr>
        <a:xfrm>
          <a:off x="5727065" y="657352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877824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3" name="テキスト ボックス 312"/>
        <xdr:cNvSpPr txBox="1"/>
      </xdr:nvSpPr>
      <xdr:spPr>
        <a:xfrm>
          <a:off x="80797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41</xdr:row>
      <xdr:rowOff>80010</xdr:rowOff>
    </xdr:from>
    <xdr:ext cx="761365" cy="259080"/>
    <xdr:sp macro="" textlink="">
      <xdr:nvSpPr>
        <xdr:cNvPr id="314" name="テキスト ボックス 313"/>
        <xdr:cNvSpPr txBox="1"/>
      </xdr:nvSpPr>
      <xdr:spPr>
        <a:xfrm>
          <a:off x="7315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6285" cy="259080"/>
    <xdr:sp macro="" textlink="">
      <xdr:nvSpPr>
        <xdr:cNvPr id="315" name="テキスト ボックス 314"/>
        <xdr:cNvSpPr txBox="1"/>
      </xdr:nvSpPr>
      <xdr:spPr>
        <a:xfrm>
          <a:off x="65532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6" name="テキスト ボックス 315"/>
        <xdr:cNvSpPr txBox="1"/>
      </xdr:nvSpPr>
      <xdr:spPr>
        <a:xfrm>
          <a:off x="58039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120650</xdr:rowOff>
    </xdr:from>
    <xdr:to xmlns:xdr="http://schemas.openxmlformats.org/drawingml/2006/spreadsheetDrawing">
      <xdr:col>55</xdr:col>
      <xdr:colOff>50800</xdr:colOff>
      <xdr:row>37</xdr:row>
      <xdr:rowOff>50800</xdr:rowOff>
    </xdr:to>
    <xdr:sp macro="" textlink="">
      <xdr:nvSpPr>
        <xdr:cNvPr id="317" name="楕円 316"/>
        <xdr:cNvSpPr/>
      </xdr:nvSpPr>
      <xdr:spPr>
        <a:xfrm>
          <a:off x="8917940" y="615950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143510</xdr:rowOff>
    </xdr:from>
    <xdr:ext cx="528955" cy="252095"/>
    <xdr:sp macro="" textlink="">
      <xdr:nvSpPr>
        <xdr:cNvPr id="318" name="補助費等該当値テキスト"/>
        <xdr:cNvSpPr txBox="1"/>
      </xdr:nvSpPr>
      <xdr:spPr>
        <a:xfrm>
          <a:off x="8991600" y="601472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31115</xdr:rowOff>
    </xdr:from>
    <xdr:to xmlns:xdr="http://schemas.openxmlformats.org/drawingml/2006/spreadsheetDrawing">
      <xdr:col>50</xdr:col>
      <xdr:colOff>162560</xdr:colOff>
      <xdr:row>37</xdr:row>
      <xdr:rowOff>132715</xdr:rowOff>
    </xdr:to>
    <xdr:sp macro="" textlink="">
      <xdr:nvSpPr>
        <xdr:cNvPr id="319" name="楕円 318"/>
        <xdr:cNvSpPr/>
      </xdr:nvSpPr>
      <xdr:spPr>
        <a:xfrm>
          <a:off x="8191500" y="623760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149225</xdr:rowOff>
    </xdr:from>
    <xdr:ext cx="528320" cy="259080"/>
    <xdr:sp macro="" textlink="">
      <xdr:nvSpPr>
        <xdr:cNvPr id="320" name="テキスト ボックス 319"/>
        <xdr:cNvSpPr txBox="1"/>
      </xdr:nvSpPr>
      <xdr:spPr>
        <a:xfrm>
          <a:off x="8002905" y="6020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104775</xdr:rowOff>
    </xdr:from>
    <xdr:to xmlns:xdr="http://schemas.openxmlformats.org/drawingml/2006/spreadsheetDrawing">
      <xdr:col>46</xdr:col>
      <xdr:colOff>38100</xdr:colOff>
      <xdr:row>31</xdr:row>
      <xdr:rowOff>34925</xdr:rowOff>
    </xdr:to>
    <xdr:sp macro="" textlink="">
      <xdr:nvSpPr>
        <xdr:cNvPr id="321" name="楕円 320"/>
        <xdr:cNvSpPr/>
      </xdr:nvSpPr>
      <xdr:spPr>
        <a:xfrm>
          <a:off x="7442200" y="513778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52070</xdr:rowOff>
    </xdr:from>
    <xdr:ext cx="598170" cy="252095"/>
    <xdr:sp macro="" textlink="">
      <xdr:nvSpPr>
        <xdr:cNvPr id="322" name="テキスト ボックス 321"/>
        <xdr:cNvSpPr txBox="1"/>
      </xdr:nvSpPr>
      <xdr:spPr>
        <a:xfrm>
          <a:off x="7221220" y="4917440"/>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33020</xdr:rowOff>
    </xdr:from>
    <xdr:to xmlns:xdr="http://schemas.openxmlformats.org/drawingml/2006/spreadsheetDrawing">
      <xdr:col>41</xdr:col>
      <xdr:colOff>101600</xdr:colOff>
      <xdr:row>38</xdr:row>
      <xdr:rowOff>134620</xdr:rowOff>
    </xdr:to>
    <xdr:sp macro="" textlink="">
      <xdr:nvSpPr>
        <xdr:cNvPr id="323" name="楕円 322"/>
        <xdr:cNvSpPr/>
      </xdr:nvSpPr>
      <xdr:spPr>
        <a:xfrm>
          <a:off x="666496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36</xdr:row>
      <xdr:rowOff>151130</xdr:rowOff>
    </xdr:from>
    <xdr:ext cx="528320" cy="259080"/>
    <xdr:sp macro="" textlink="">
      <xdr:nvSpPr>
        <xdr:cNvPr id="324" name="テキスト ボックス 323"/>
        <xdr:cNvSpPr txBox="1"/>
      </xdr:nvSpPr>
      <xdr:spPr>
        <a:xfrm>
          <a:off x="6502400" y="6189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35560</xdr:rowOff>
    </xdr:from>
    <xdr:to xmlns:xdr="http://schemas.openxmlformats.org/drawingml/2006/spreadsheetDrawing">
      <xdr:col>36</xdr:col>
      <xdr:colOff>162560</xdr:colOff>
      <xdr:row>38</xdr:row>
      <xdr:rowOff>137160</xdr:rowOff>
    </xdr:to>
    <xdr:sp macro="" textlink="">
      <xdr:nvSpPr>
        <xdr:cNvPr id="325" name="楕円 324"/>
        <xdr:cNvSpPr/>
      </xdr:nvSpPr>
      <xdr:spPr>
        <a:xfrm>
          <a:off x="5915660" y="640969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153670</xdr:rowOff>
    </xdr:from>
    <xdr:ext cx="528320" cy="259080"/>
    <xdr:sp macro="" textlink="">
      <xdr:nvSpPr>
        <xdr:cNvPr id="326" name="テキスト ボックス 325"/>
        <xdr:cNvSpPr txBox="1"/>
      </xdr:nvSpPr>
      <xdr:spPr>
        <a:xfrm>
          <a:off x="5727065" y="6192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5654040" y="72694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8" name="正方形/長方形 327"/>
        <xdr:cNvSpPr/>
      </xdr:nvSpPr>
      <xdr:spPr>
        <a:xfrm>
          <a:off x="57531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57531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30" name="正方形/長方形 329"/>
        <xdr:cNvSpPr/>
      </xdr:nvSpPr>
      <xdr:spPr>
        <a:xfrm>
          <a:off x="66294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66294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32" name="正方形/長方形 331"/>
        <xdr:cNvSpPr/>
      </xdr:nvSpPr>
      <xdr:spPr>
        <a:xfrm>
          <a:off x="76047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76047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5654040" y="80759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19075"/>
    <xdr:sp macro="" textlink="">
      <xdr:nvSpPr>
        <xdr:cNvPr id="335" name="テキスト ボックス 334"/>
        <xdr:cNvSpPr txBox="1"/>
      </xdr:nvSpPr>
      <xdr:spPr>
        <a:xfrm>
          <a:off x="5615940" y="78892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5654040" y="103124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5654040" y="993902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8" name="テキスト ボックス 337"/>
        <xdr:cNvSpPr txBox="1"/>
      </xdr:nvSpPr>
      <xdr:spPr>
        <a:xfrm>
          <a:off x="543306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5654040" y="95656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56</xdr:row>
      <xdr:rowOff>35560</xdr:rowOff>
    </xdr:from>
    <xdr:ext cx="530860" cy="258445"/>
    <xdr:sp macro="" textlink="">
      <xdr:nvSpPr>
        <xdr:cNvPr id="340" name="テキスト ボックス 339"/>
        <xdr:cNvSpPr txBox="1"/>
      </xdr:nvSpPr>
      <xdr:spPr>
        <a:xfrm>
          <a:off x="520192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41" name="直線コネクタ 340"/>
        <xdr:cNvCxnSpPr/>
      </xdr:nvCxnSpPr>
      <xdr:spPr>
        <a:xfrm>
          <a:off x="5654040" y="91967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4360" cy="252730"/>
    <xdr:sp macro="" textlink="">
      <xdr:nvSpPr>
        <xdr:cNvPr id="342" name="テキスト ボックス 341"/>
        <xdr:cNvSpPr txBox="1"/>
      </xdr:nvSpPr>
      <xdr:spPr>
        <a:xfrm>
          <a:off x="5142230" y="905637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5654040" y="88226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44" name="テキスト ボックス 343"/>
        <xdr:cNvSpPr txBox="1"/>
      </xdr:nvSpPr>
      <xdr:spPr>
        <a:xfrm>
          <a:off x="5142230" y="8684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5654040" y="84493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8445"/>
    <xdr:sp macro="" textlink="">
      <xdr:nvSpPr>
        <xdr:cNvPr id="346" name="テキスト ボックス 345"/>
        <xdr:cNvSpPr txBox="1"/>
      </xdr:nvSpPr>
      <xdr:spPr>
        <a:xfrm>
          <a:off x="5142230" y="83108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5654040" y="80759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2095"/>
    <xdr:sp macro="" textlink="">
      <xdr:nvSpPr>
        <xdr:cNvPr id="348" name="テキスト ボックス 347"/>
        <xdr:cNvSpPr txBox="1"/>
      </xdr:nvSpPr>
      <xdr:spPr>
        <a:xfrm>
          <a:off x="5142230" y="79375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5654040" y="80759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51</xdr:row>
      <xdr:rowOff>137160</xdr:rowOff>
    </xdr:from>
    <xdr:to xmlns:xdr="http://schemas.openxmlformats.org/drawingml/2006/spreadsheetDrawing">
      <xdr:col>54</xdr:col>
      <xdr:colOff>162560</xdr:colOff>
      <xdr:row>59</xdr:row>
      <xdr:rowOff>15240</xdr:rowOff>
    </xdr:to>
    <xdr:cxnSp macro="">
      <xdr:nvCxnSpPr>
        <xdr:cNvPr id="350" name="直線コネクタ 349"/>
        <xdr:cNvCxnSpPr/>
      </xdr:nvCxnSpPr>
      <xdr:spPr>
        <a:xfrm flipV="1">
          <a:off x="8940800" y="869061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4185" cy="252730"/>
    <xdr:sp macro="" textlink="">
      <xdr:nvSpPr>
        <xdr:cNvPr id="351" name="普通建設事業費最小値テキスト"/>
        <xdr:cNvSpPr txBox="1"/>
      </xdr:nvSpPr>
      <xdr:spPr>
        <a:xfrm>
          <a:off x="8991600" y="991362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52" name="直線コネクタ 351"/>
        <xdr:cNvCxnSpPr/>
      </xdr:nvCxnSpPr>
      <xdr:spPr>
        <a:xfrm>
          <a:off x="8879840" y="99098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84455</xdr:rowOff>
    </xdr:from>
    <xdr:ext cx="593090" cy="258445"/>
    <xdr:sp macro="" textlink="">
      <xdr:nvSpPr>
        <xdr:cNvPr id="353" name="普通建設事業費最大値テキスト"/>
        <xdr:cNvSpPr txBox="1"/>
      </xdr:nvSpPr>
      <xdr:spPr>
        <a:xfrm>
          <a:off x="8991600" y="84702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137160</xdr:rowOff>
    </xdr:from>
    <xdr:to xmlns:xdr="http://schemas.openxmlformats.org/drawingml/2006/spreadsheetDrawing">
      <xdr:col>55</xdr:col>
      <xdr:colOff>88900</xdr:colOff>
      <xdr:row>51</xdr:row>
      <xdr:rowOff>137160</xdr:rowOff>
    </xdr:to>
    <xdr:cxnSp macro="">
      <xdr:nvCxnSpPr>
        <xdr:cNvPr id="354" name="直線コネクタ 353"/>
        <xdr:cNvCxnSpPr/>
      </xdr:nvCxnSpPr>
      <xdr:spPr>
        <a:xfrm>
          <a:off x="8879840" y="86906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83185</xdr:rowOff>
    </xdr:from>
    <xdr:to xmlns:xdr="http://schemas.openxmlformats.org/drawingml/2006/spreadsheetDrawing">
      <xdr:col>55</xdr:col>
      <xdr:colOff>0</xdr:colOff>
      <xdr:row>57</xdr:row>
      <xdr:rowOff>109855</xdr:rowOff>
    </xdr:to>
    <xdr:cxnSp macro="">
      <xdr:nvCxnSpPr>
        <xdr:cNvPr id="355" name="直線コネクタ 354"/>
        <xdr:cNvCxnSpPr/>
      </xdr:nvCxnSpPr>
      <xdr:spPr>
        <a:xfrm flipV="1">
          <a:off x="8242300" y="9642475"/>
          <a:ext cx="6985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20320</xdr:rowOff>
    </xdr:from>
    <xdr:ext cx="528955" cy="252730"/>
    <xdr:sp macro="" textlink="">
      <xdr:nvSpPr>
        <xdr:cNvPr id="356" name="普通建設事業費平均値テキスト"/>
        <xdr:cNvSpPr txBox="1"/>
      </xdr:nvSpPr>
      <xdr:spPr>
        <a:xfrm>
          <a:off x="8991600" y="941197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167640</xdr:rowOff>
    </xdr:from>
    <xdr:to xmlns:xdr="http://schemas.openxmlformats.org/drawingml/2006/spreadsheetDrawing">
      <xdr:col>55</xdr:col>
      <xdr:colOff>50800</xdr:colOff>
      <xdr:row>57</xdr:row>
      <xdr:rowOff>99060</xdr:rowOff>
    </xdr:to>
    <xdr:sp macro="" textlink="">
      <xdr:nvSpPr>
        <xdr:cNvPr id="357" name="フローチャート: 判断 356"/>
        <xdr:cNvSpPr/>
      </xdr:nvSpPr>
      <xdr:spPr>
        <a:xfrm>
          <a:off x="8917940" y="9559290"/>
          <a:ext cx="736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57</xdr:row>
      <xdr:rowOff>109855</xdr:rowOff>
    </xdr:from>
    <xdr:to xmlns:xdr="http://schemas.openxmlformats.org/drawingml/2006/spreadsheetDrawing">
      <xdr:col>50</xdr:col>
      <xdr:colOff>114300</xdr:colOff>
      <xdr:row>57</xdr:row>
      <xdr:rowOff>140335</xdr:rowOff>
    </xdr:to>
    <xdr:cxnSp macro="">
      <xdr:nvCxnSpPr>
        <xdr:cNvPr id="358" name="直線コネクタ 357"/>
        <xdr:cNvCxnSpPr/>
      </xdr:nvCxnSpPr>
      <xdr:spPr>
        <a:xfrm flipV="1">
          <a:off x="7477760" y="9669145"/>
          <a:ext cx="7645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162560</xdr:colOff>
      <xdr:row>57</xdr:row>
      <xdr:rowOff>88265</xdr:rowOff>
    </xdr:to>
    <xdr:sp macro="" textlink="">
      <xdr:nvSpPr>
        <xdr:cNvPr id="359" name="フローチャート: 判断 358"/>
        <xdr:cNvSpPr/>
      </xdr:nvSpPr>
      <xdr:spPr>
        <a:xfrm>
          <a:off x="8191500" y="9550400"/>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104775</xdr:rowOff>
    </xdr:from>
    <xdr:ext cx="528320" cy="259080"/>
    <xdr:sp macro="" textlink="">
      <xdr:nvSpPr>
        <xdr:cNvPr id="360" name="テキスト ボックス 359"/>
        <xdr:cNvSpPr txBox="1"/>
      </xdr:nvSpPr>
      <xdr:spPr>
        <a:xfrm>
          <a:off x="8002905" y="9328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140335</xdr:rowOff>
    </xdr:from>
    <xdr:to xmlns:xdr="http://schemas.openxmlformats.org/drawingml/2006/spreadsheetDrawing">
      <xdr:col>45</xdr:col>
      <xdr:colOff>162560</xdr:colOff>
      <xdr:row>58</xdr:row>
      <xdr:rowOff>29845</xdr:rowOff>
    </xdr:to>
    <xdr:cxnSp macro="">
      <xdr:nvCxnSpPr>
        <xdr:cNvPr id="361" name="直線コネクタ 360"/>
        <xdr:cNvCxnSpPr/>
      </xdr:nvCxnSpPr>
      <xdr:spPr>
        <a:xfrm flipV="1">
          <a:off x="6715760" y="969962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161290</xdr:rowOff>
    </xdr:from>
    <xdr:to xmlns:xdr="http://schemas.openxmlformats.org/drawingml/2006/spreadsheetDrawing">
      <xdr:col>46</xdr:col>
      <xdr:colOff>38100</xdr:colOff>
      <xdr:row>57</xdr:row>
      <xdr:rowOff>91440</xdr:rowOff>
    </xdr:to>
    <xdr:sp macro="" textlink="">
      <xdr:nvSpPr>
        <xdr:cNvPr id="362" name="フローチャート: 判断 361"/>
        <xdr:cNvSpPr/>
      </xdr:nvSpPr>
      <xdr:spPr>
        <a:xfrm>
          <a:off x="7442200" y="955294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107950</xdr:rowOff>
    </xdr:from>
    <xdr:ext cx="533400" cy="258445"/>
    <xdr:sp macro="" textlink="">
      <xdr:nvSpPr>
        <xdr:cNvPr id="363" name="テキスト ボックス 362"/>
        <xdr:cNvSpPr txBox="1"/>
      </xdr:nvSpPr>
      <xdr:spPr>
        <a:xfrm>
          <a:off x="7253605" y="93319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29845</xdr:rowOff>
    </xdr:from>
    <xdr:to xmlns:xdr="http://schemas.openxmlformats.org/drawingml/2006/spreadsheetDrawing">
      <xdr:col>41</xdr:col>
      <xdr:colOff>50800</xdr:colOff>
      <xdr:row>58</xdr:row>
      <xdr:rowOff>76835</xdr:rowOff>
    </xdr:to>
    <xdr:cxnSp macro="">
      <xdr:nvCxnSpPr>
        <xdr:cNvPr id="364" name="直線コネクタ 363"/>
        <xdr:cNvCxnSpPr/>
      </xdr:nvCxnSpPr>
      <xdr:spPr>
        <a:xfrm flipV="1">
          <a:off x="5966460" y="9756775"/>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160655</xdr:rowOff>
    </xdr:from>
    <xdr:to xmlns:xdr="http://schemas.openxmlformats.org/drawingml/2006/spreadsheetDrawing">
      <xdr:col>41</xdr:col>
      <xdr:colOff>101600</xdr:colOff>
      <xdr:row>57</xdr:row>
      <xdr:rowOff>90805</xdr:rowOff>
    </xdr:to>
    <xdr:sp macro="" textlink="">
      <xdr:nvSpPr>
        <xdr:cNvPr id="365" name="フローチャート: 判断 364"/>
        <xdr:cNvSpPr/>
      </xdr:nvSpPr>
      <xdr:spPr>
        <a:xfrm>
          <a:off x="6664960" y="955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55</xdr:row>
      <xdr:rowOff>107315</xdr:rowOff>
    </xdr:from>
    <xdr:ext cx="528320" cy="258445"/>
    <xdr:sp macro="" textlink="">
      <xdr:nvSpPr>
        <xdr:cNvPr id="366" name="テキスト ボックス 365"/>
        <xdr:cNvSpPr txBox="1"/>
      </xdr:nvSpPr>
      <xdr:spPr>
        <a:xfrm>
          <a:off x="6502400" y="93313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17780</xdr:rowOff>
    </xdr:from>
    <xdr:to xmlns:xdr="http://schemas.openxmlformats.org/drawingml/2006/spreadsheetDrawing">
      <xdr:col>36</xdr:col>
      <xdr:colOff>162560</xdr:colOff>
      <xdr:row>57</xdr:row>
      <xdr:rowOff>118745</xdr:rowOff>
    </xdr:to>
    <xdr:sp macro="" textlink="">
      <xdr:nvSpPr>
        <xdr:cNvPr id="367" name="フローチャート: 判断 366"/>
        <xdr:cNvSpPr/>
      </xdr:nvSpPr>
      <xdr:spPr>
        <a:xfrm>
          <a:off x="5915660" y="9577070"/>
          <a:ext cx="990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135255</xdr:rowOff>
    </xdr:from>
    <xdr:ext cx="528320" cy="252730"/>
    <xdr:sp macro="" textlink="">
      <xdr:nvSpPr>
        <xdr:cNvPr id="368" name="テキスト ボックス 367"/>
        <xdr:cNvSpPr txBox="1"/>
      </xdr:nvSpPr>
      <xdr:spPr>
        <a:xfrm>
          <a:off x="5727065" y="93592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877824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70" name="テキスト ボックス 369"/>
        <xdr:cNvSpPr txBox="1"/>
      </xdr:nvSpPr>
      <xdr:spPr>
        <a:xfrm>
          <a:off x="80797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61</xdr:row>
      <xdr:rowOff>80010</xdr:rowOff>
    </xdr:from>
    <xdr:ext cx="761365" cy="259080"/>
    <xdr:sp macro="" textlink="">
      <xdr:nvSpPr>
        <xdr:cNvPr id="371" name="テキスト ボックス 370"/>
        <xdr:cNvSpPr txBox="1"/>
      </xdr:nvSpPr>
      <xdr:spPr>
        <a:xfrm>
          <a:off x="7315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6285" cy="259080"/>
    <xdr:sp macro="" textlink="">
      <xdr:nvSpPr>
        <xdr:cNvPr id="372" name="テキスト ボックス 371"/>
        <xdr:cNvSpPr txBox="1"/>
      </xdr:nvSpPr>
      <xdr:spPr>
        <a:xfrm>
          <a:off x="65532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3" name="テキスト ボックス 372"/>
        <xdr:cNvSpPr txBox="1"/>
      </xdr:nvSpPr>
      <xdr:spPr>
        <a:xfrm>
          <a:off x="58039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133985</xdr:rowOff>
    </xdr:to>
    <xdr:sp macro="" textlink="">
      <xdr:nvSpPr>
        <xdr:cNvPr id="374" name="楕円 373"/>
        <xdr:cNvSpPr/>
      </xdr:nvSpPr>
      <xdr:spPr>
        <a:xfrm>
          <a:off x="8917940" y="959167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10795</xdr:rowOff>
    </xdr:from>
    <xdr:ext cx="528955" cy="257810"/>
    <xdr:sp macro="" textlink="">
      <xdr:nvSpPr>
        <xdr:cNvPr id="375" name="普通建設事業費該当値テキスト"/>
        <xdr:cNvSpPr txBox="1"/>
      </xdr:nvSpPr>
      <xdr:spPr>
        <a:xfrm>
          <a:off x="8991600" y="957008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59055</xdr:rowOff>
    </xdr:from>
    <xdr:to xmlns:xdr="http://schemas.openxmlformats.org/drawingml/2006/spreadsheetDrawing">
      <xdr:col>50</xdr:col>
      <xdr:colOff>162560</xdr:colOff>
      <xdr:row>57</xdr:row>
      <xdr:rowOff>160655</xdr:rowOff>
    </xdr:to>
    <xdr:sp macro="" textlink="">
      <xdr:nvSpPr>
        <xdr:cNvPr id="376" name="楕円 375"/>
        <xdr:cNvSpPr/>
      </xdr:nvSpPr>
      <xdr:spPr>
        <a:xfrm>
          <a:off x="8191500" y="961834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151765</xdr:rowOff>
    </xdr:from>
    <xdr:ext cx="528320" cy="259080"/>
    <xdr:sp macro="" textlink="">
      <xdr:nvSpPr>
        <xdr:cNvPr id="377" name="テキスト ボックス 376"/>
        <xdr:cNvSpPr txBox="1"/>
      </xdr:nvSpPr>
      <xdr:spPr>
        <a:xfrm>
          <a:off x="8002905" y="9711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78" name="楕円 377"/>
        <xdr:cNvSpPr/>
      </xdr:nvSpPr>
      <xdr:spPr>
        <a:xfrm>
          <a:off x="7442200" y="964819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10160</xdr:rowOff>
    </xdr:from>
    <xdr:ext cx="533400" cy="258445"/>
    <xdr:sp macro="" textlink="">
      <xdr:nvSpPr>
        <xdr:cNvPr id="379" name="テキスト ボックス 378"/>
        <xdr:cNvSpPr txBox="1"/>
      </xdr:nvSpPr>
      <xdr:spPr>
        <a:xfrm>
          <a:off x="7253605" y="97370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150495</xdr:rowOff>
    </xdr:from>
    <xdr:to xmlns:xdr="http://schemas.openxmlformats.org/drawingml/2006/spreadsheetDrawing">
      <xdr:col>41</xdr:col>
      <xdr:colOff>101600</xdr:colOff>
      <xdr:row>58</xdr:row>
      <xdr:rowOff>80645</xdr:rowOff>
    </xdr:to>
    <xdr:sp macro="" textlink="">
      <xdr:nvSpPr>
        <xdr:cNvPr id="380" name="楕円 379"/>
        <xdr:cNvSpPr/>
      </xdr:nvSpPr>
      <xdr:spPr>
        <a:xfrm>
          <a:off x="6664960" y="9709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58</xdr:row>
      <xdr:rowOff>71755</xdr:rowOff>
    </xdr:from>
    <xdr:ext cx="528320" cy="258445"/>
    <xdr:sp macro="" textlink="">
      <xdr:nvSpPr>
        <xdr:cNvPr id="381" name="テキスト ボックス 380"/>
        <xdr:cNvSpPr txBox="1"/>
      </xdr:nvSpPr>
      <xdr:spPr>
        <a:xfrm>
          <a:off x="6502400" y="97986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26035</xdr:rowOff>
    </xdr:from>
    <xdr:to xmlns:xdr="http://schemas.openxmlformats.org/drawingml/2006/spreadsheetDrawing">
      <xdr:col>36</xdr:col>
      <xdr:colOff>162560</xdr:colOff>
      <xdr:row>58</xdr:row>
      <xdr:rowOff>127635</xdr:rowOff>
    </xdr:to>
    <xdr:sp macro="" textlink="">
      <xdr:nvSpPr>
        <xdr:cNvPr id="382" name="楕円 381"/>
        <xdr:cNvSpPr/>
      </xdr:nvSpPr>
      <xdr:spPr>
        <a:xfrm>
          <a:off x="5915660" y="97529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118745</xdr:rowOff>
    </xdr:from>
    <xdr:ext cx="528320" cy="259080"/>
    <xdr:sp macro="" textlink="">
      <xdr:nvSpPr>
        <xdr:cNvPr id="383" name="テキスト ボックス 382"/>
        <xdr:cNvSpPr txBox="1"/>
      </xdr:nvSpPr>
      <xdr:spPr>
        <a:xfrm>
          <a:off x="5727065" y="9845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5654040" y="106222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5" name="正方形/長方形 384"/>
        <xdr:cNvSpPr/>
      </xdr:nvSpPr>
      <xdr:spPr>
        <a:xfrm>
          <a:off x="57531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57531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7" name="正方形/長方形 386"/>
        <xdr:cNvSpPr/>
      </xdr:nvSpPr>
      <xdr:spPr>
        <a:xfrm>
          <a:off x="66294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66294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9" name="正方形/長方形 388"/>
        <xdr:cNvSpPr/>
      </xdr:nvSpPr>
      <xdr:spPr>
        <a:xfrm>
          <a:off x="76047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76047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5654040" y="114287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19075"/>
    <xdr:sp macro="" textlink="">
      <xdr:nvSpPr>
        <xdr:cNvPr id="392" name="テキスト ボックス 391"/>
        <xdr:cNvSpPr txBox="1"/>
      </xdr:nvSpPr>
      <xdr:spPr>
        <a:xfrm>
          <a:off x="5615940" y="112420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5654040" y="136652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5654040" y="1329182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95" name="テキスト ボックス 394"/>
        <xdr:cNvSpPr txBox="1"/>
      </xdr:nvSpPr>
      <xdr:spPr>
        <a:xfrm>
          <a:off x="54330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5654040" y="129184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76</xdr:row>
      <xdr:rowOff>35560</xdr:rowOff>
    </xdr:from>
    <xdr:ext cx="530860" cy="258445"/>
    <xdr:sp macro="" textlink="">
      <xdr:nvSpPr>
        <xdr:cNvPr id="397" name="テキスト ボックス 396"/>
        <xdr:cNvSpPr txBox="1"/>
      </xdr:nvSpPr>
      <xdr:spPr>
        <a:xfrm>
          <a:off x="520192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8" name="直線コネクタ 397"/>
        <xdr:cNvCxnSpPr/>
      </xdr:nvCxnSpPr>
      <xdr:spPr>
        <a:xfrm>
          <a:off x="5654040" y="125495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73</xdr:row>
      <xdr:rowOff>167640</xdr:rowOff>
    </xdr:from>
    <xdr:ext cx="530860" cy="252730"/>
    <xdr:sp macro="" textlink="">
      <xdr:nvSpPr>
        <xdr:cNvPr id="399" name="テキスト ボックス 398"/>
        <xdr:cNvSpPr txBox="1"/>
      </xdr:nvSpPr>
      <xdr:spPr>
        <a:xfrm>
          <a:off x="5201920" y="124091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5654040" y="121754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71</xdr:row>
      <xdr:rowOff>130810</xdr:rowOff>
    </xdr:from>
    <xdr:ext cx="530860" cy="259080"/>
    <xdr:sp macro="" textlink="">
      <xdr:nvSpPr>
        <xdr:cNvPr id="401" name="テキスト ボックス 400"/>
        <xdr:cNvSpPr txBox="1"/>
      </xdr:nvSpPr>
      <xdr:spPr>
        <a:xfrm>
          <a:off x="520192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5654040" y="118021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8445"/>
    <xdr:sp macro="" textlink="">
      <xdr:nvSpPr>
        <xdr:cNvPr id="403" name="テキスト ボックス 402"/>
        <xdr:cNvSpPr txBox="1"/>
      </xdr:nvSpPr>
      <xdr:spPr>
        <a:xfrm>
          <a:off x="5142230" y="116636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5654040" y="114287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2095"/>
    <xdr:sp macro="" textlink="">
      <xdr:nvSpPr>
        <xdr:cNvPr id="405" name="テキスト ボックス 404"/>
        <xdr:cNvSpPr txBox="1"/>
      </xdr:nvSpPr>
      <xdr:spPr>
        <a:xfrm>
          <a:off x="5142230" y="112903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5654040" y="114287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71</xdr:row>
      <xdr:rowOff>29845</xdr:rowOff>
    </xdr:from>
    <xdr:to xmlns:xdr="http://schemas.openxmlformats.org/drawingml/2006/spreadsheetDrawing">
      <xdr:col>54</xdr:col>
      <xdr:colOff>162560</xdr:colOff>
      <xdr:row>79</xdr:row>
      <xdr:rowOff>44450</xdr:rowOff>
    </xdr:to>
    <xdr:cxnSp macro="">
      <xdr:nvCxnSpPr>
        <xdr:cNvPr id="407" name="直線コネクタ 406"/>
        <xdr:cNvCxnSpPr/>
      </xdr:nvCxnSpPr>
      <xdr:spPr>
        <a:xfrm flipV="1">
          <a:off x="8940800" y="1193609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3840" cy="258445"/>
    <xdr:sp macro="" textlink="">
      <xdr:nvSpPr>
        <xdr:cNvPr id="408" name="普通建設事業費 （ うち新規整備　）最小値テキスト"/>
        <xdr:cNvSpPr txBox="1"/>
      </xdr:nvSpPr>
      <xdr:spPr>
        <a:xfrm>
          <a:off x="8991600" y="1329563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8879840" y="132918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147955</xdr:rowOff>
    </xdr:from>
    <xdr:ext cx="593090" cy="257810"/>
    <xdr:sp macro="" textlink="">
      <xdr:nvSpPr>
        <xdr:cNvPr id="410" name="普通建設事業費 （ うち新規整備　）最大値テキスト"/>
        <xdr:cNvSpPr txBox="1"/>
      </xdr:nvSpPr>
      <xdr:spPr>
        <a:xfrm>
          <a:off x="8991600" y="1171892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29845</xdr:rowOff>
    </xdr:from>
    <xdr:to xmlns:xdr="http://schemas.openxmlformats.org/drawingml/2006/spreadsheetDrawing">
      <xdr:col>55</xdr:col>
      <xdr:colOff>88900</xdr:colOff>
      <xdr:row>71</xdr:row>
      <xdr:rowOff>29845</xdr:rowOff>
    </xdr:to>
    <xdr:cxnSp macro="">
      <xdr:nvCxnSpPr>
        <xdr:cNvPr id="411" name="直線コネクタ 410"/>
        <xdr:cNvCxnSpPr/>
      </xdr:nvCxnSpPr>
      <xdr:spPr>
        <a:xfrm>
          <a:off x="8879840" y="1193609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68580</xdr:rowOff>
    </xdr:from>
    <xdr:to xmlns:xdr="http://schemas.openxmlformats.org/drawingml/2006/spreadsheetDrawing">
      <xdr:col>55</xdr:col>
      <xdr:colOff>0</xdr:colOff>
      <xdr:row>77</xdr:row>
      <xdr:rowOff>149225</xdr:rowOff>
    </xdr:to>
    <xdr:cxnSp macro="">
      <xdr:nvCxnSpPr>
        <xdr:cNvPr id="412" name="直線コネクタ 411"/>
        <xdr:cNvCxnSpPr/>
      </xdr:nvCxnSpPr>
      <xdr:spPr>
        <a:xfrm flipV="1">
          <a:off x="8242300" y="12980670"/>
          <a:ext cx="6985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14605</xdr:rowOff>
    </xdr:from>
    <xdr:ext cx="528955" cy="258445"/>
    <xdr:sp macro="" textlink="">
      <xdr:nvSpPr>
        <xdr:cNvPr id="413" name="普通建設事業費 （ うち新規整備　）平均値テキスト"/>
        <xdr:cNvSpPr txBox="1"/>
      </xdr:nvSpPr>
      <xdr:spPr>
        <a:xfrm>
          <a:off x="8991600" y="13094335"/>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137795</xdr:rowOff>
    </xdr:to>
    <xdr:sp macro="" textlink="">
      <xdr:nvSpPr>
        <xdr:cNvPr id="414" name="フローチャート: 判断 413"/>
        <xdr:cNvSpPr/>
      </xdr:nvSpPr>
      <xdr:spPr>
        <a:xfrm>
          <a:off x="8917940" y="1311592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77</xdr:row>
      <xdr:rowOff>149225</xdr:rowOff>
    </xdr:from>
    <xdr:to xmlns:xdr="http://schemas.openxmlformats.org/drawingml/2006/spreadsheetDrawing">
      <xdr:col>50</xdr:col>
      <xdr:colOff>114300</xdr:colOff>
      <xdr:row>78</xdr:row>
      <xdr:rowOff>100965</xdr:rowOff>
    </xdr:to>
    <xdr:cxnSp macro="">
      <xdr:nvCxnSpPr>
        <xdr:cNvPr id="415" name="直線コネクタ 414"/>
        <xdr:cNvCxnSpPr/>
      </xdr:nvCxnSpPr>
      <xdr:spPr>
        <a:xfrm flipV="1">
          <a:off x="7477760" y="13061315"/>
          <a:ext cx="76454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162560</xdr:colOff>
      <xdr:row>78</xdr:row>
      <xdr:rowOff>123190</xdr:rowOff>
    </xdr:to>
    <xdr:sp macro="" textlink="">
      <xdr:nvSpPr>
        <xdr:cNvPr id="416" name="フローチャート: 判断 415"/>
        <xdr:cNvSpPr/>
      </xdr:nvSpPr>
      <xdr:spPr>
        <a:xfrm>
          <a:off x="8191500" y="131013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28320" cy="259080"/>
    <xdr:sp macro="" textlink="">
      <xdr:nvSpPr>
        <xdr:cNvPr id="417" name="テキスト ボックス 416"/>
        <xdr:cNvSpPr txBox="1"/>
      </xdr:nvSpPr>
      <xdr:spPr>
        <a:xfrm>
          <a:off x="8002905" y="13194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100965</xdr:rowOff>
    </xdr:from>
    <xdr:to xmlns:xdr="http://schemas.openxmlformats.org/drawingml/2006/spreadsheetDrawing">
      <xdr:col>45</xdr:col>
      <xdr:colOff>162560</xdr:colOff>
      <xdr:row>78</xdr:row>
      <xdr:rowOff>120650</xdr:rowOff>
    </xdr:to>
    <xdr:cxnSp macro="">
      <xdr:nvCxnSpPr>
        <xdr:cNvPr id="418" name="直線コネクタ 417"/>
        <xdr:cNvCxnSpPr/>
      </xdr:nvCxnSpPr>
      <xdr:spPr>
        <a:xfrm flipV="1">
          <a:off x="6715760" y="1318069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19" name="フローチャート: 判断 418"/>
        <xdr:cNvSpPr/>
      </xdr:nvSpPr>
      <xdr:spPr>
        <a:xfrm>
          <a:off x="7442200" y="1310703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145415</xdr:rowOff>
    </xdr:from>
    <xdr:ext cx="533400" cy="252095"/>
    <xdr:sp macro="" textlink="">
      <xdr:nvSpPr>
        <xdr:cNvPr id="420" name="テキスト ボックス 419"/>
        <xdr:cNvSpPr txBox="1"/>
      </xdr:nvSpPr>
      <xdr:spPr>
        <a:xfrm>
          <a:off x="7253605" y="1288986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120650</xdr:rowOff>
    </xdr:from>
    <xdr:to xmlns:xdr="http://schemas.openxmlformats.org/drawingml/2006/spreadsheetDrawing">
      <xdr:col>41</xdr:col>
      <xdr:colOff>50800</xdr:colOff>
      <xdr:row>78</xdr:row>
      <xdr:rowOff>157480</xdr:rowOff>
    </xdr:to>
    <xdr:cxnSp macro="">
      <xdr:nvCxnSpPr>
        <xdr:cNvPr id="421" name="直線コネクタ 420"/>
        <xdr:cNvCxnSpPr/>
      </xdr:nvCxnSpPr>
      <xdr:spPr>
        <a:xfrm flipV="1">
          <a:off x="5966460" y="13200380"/>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22" name="フローチャート: 判断 421"/>
        <xdr:cNvSpPr/>
      </xdr:nvSpPr>
      <xdr:spPr>
        <a:xfrm>
          <a:off x="6664960" y="13075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76</xdr:row>
      <xdr:rowOff>110490</xdr:rowOff>
    </xdr:from>
    <xdr:ext cx="528320" cy="252095"/>
    <xdr:sp macro="" textlink="">
      <xdr:nvSpPr>
        <xdr:cNvPr id="423" name="テキスト ボックス 422"/>
        <xdr:cNvSpPr txBox="1"/>
      </xdr:nvSpPr>
      <xdr:spPr>
        <a:xfrm>
          <a:off x="6502400" y="1285494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162560</xdr:colOff>
      <xdr:row>78</xdr:row>
      <xdr:rowOff>112395</xdr:rowOff>
    </xdr:to>
    <xdr:sp macro="" textlink="">
      <xdr:nvSpPr>
        <xdr:cNvPr id="424" name="フローチャート: 判断 423"/>
        <xdr:cNvSpPr/>
      </xdr:nvSpPr>
      <xdr:spPr>
        <a:xfrm>
          <a:off x="5915660" y="1309052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128905</xdr:rowOff>
    </xdr:from>
    <xdr:ext cx="528320" cy="258445"/>
    <xdr:sp macro="" textlink="">
      <xdr:nvSpPr>
        <xdr:cNvPr id="425" name="テキスト ボックス 424"/>
        <xdr:cNvSpPr txBox="1"/>
      </xdr:nvSpPr>
      <xdr:spPr>
        <a:xfrm>
          <a:off x="5727065" y="128733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877824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7" name="テキスト ボックス 426"/>
        <xdr:cNvSpPr txBox="1"/>
      </xdr:nvSpPr>
      <xdr:spPr>
        <a:xfrm>
          <a:off x="80797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81</xdr:row>
      <xdr:rowOff>80010</xdr:rowOff>
    </xdr:from>
    <xdr:ext cx="761365" cy="259080"/>
    <xdr:sp macro="" textlink="">
      <xdr:nvSpPr>
        <xdr:cNvPr id="428" name="テキスト ボックス 427"/>
        <xdr:cNvSpPr txBox="1"/>
      </xdr:nvSpPr>
      <xdr:spPr>
        <a:xfrm>
          <a:off x="7315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6285" cy="259080"/>
    <xdr:sp macro="" textlink="">
      <xdr:nvSpPr>
        <xdr:cNvPr id="429" name="テキスト ボックス 428"/>
        <xdr:cNvSpPr txBox="1"/>
      </xdr:nvSpPr>
      <xdr:spPr>
        <a:xfrm>
          <a:off x="655320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30" name="テキスト ボックス 429"/>
        <xdr:cNvSpPr txBox="1"/>
      </xdr:nvSpPr>
      <xdr:spPr>
        <a:xfrm>
          <a:off x="58039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17780</xdr:rowOff>
    </xdr:from>
    <xdr:to xmlns:xdr="http://schemas.openxmlformats.org/drawingml/2006/spreadsheetDrawing">
      <xdr:col>55</xdr:col>
      <xdr:colOff>50800</xdr:colOff>
      <xdr:row>77</xdr:row>
      <xdr:rowOff>119380</xdr:rowOff>
    </xdr:to>
    <xdr:sp macro="" textlink="">
      <xdr:nvSpPr>
        <xdr:cNvPr id="431" name="楕円 430"/>
        <xdr:cNvSpPr/>
      </xdr:nvSpPr>
      <xdr:spPr>
        <a:xfrm>
          <a:off x="8917940" y="1292987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40640</xdr:rowOff>
    </xdr:from>
    <xdr:ext cx="528955" cy="252730"/>
    <xdr:sp macro="" textlink="">
      <xdr:nvSpPr>
        <xdr:cNvPr id="432" name="普通建設事業費 （ うち新規整備　）該当値テキスト"/>
        <xdr:cNvSpPr txBox="1"/>
      </xdr:nvSpPr>
      <xdr:spPr>
        <a:xfrm>
          <a:off x="8991600" y="1278509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98425</xdr:rowOff>
    </xdr:from>
    <xdr:to xmlns:xdr="http://schemas.openxmlformats.org/drawingml/2006/spreadsheetDrawing">
      <xdr:col>50</xdr:col>
      <xdr:colOff>162560</xdr:colOff>
      <xdr:row>78</xdr:row>
      <xdr:rowOff>29210</xdr:rowOff>
    </xdr:to>
    <xdr:sp macro="" textlink="">
      <xdr:nvSpPr>
        <xdr:cNvPr id="433" name="楕円 432"/>
        <xdr:cNvSpPr/>
      </xdr:nvSpPr>
      <xdr:spPr>
        <a:xfrm>
          <a:off x="8191500" y="13010515"/>
          <a:ext cx="9906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45085</xdr:rowOff>
    </xdr:from>
    <xdr:ext cx="528320" cy="258445"/>
    <xdr:sp macro="" textlink="">
      <xdr:nvSpPr>
        <xdr:cNvPr id="434" name="テキスト ボックス 433"/>
        <xdr:cNvSpPr txBox="1"/>
      </xdr:nvSpPr>
      <xdr:spPr>
        <a:xfrm>
          <a:off x="8002905" y="127895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50165</xdr:rowOff>
    </xdr:from>
    <xdr:to xmlns:xdr="http://schemas.openxmlformats.org/drawingml/2006/spreadsheetDrawing">
      <xdr:col>46</xdr:col>
      <xdr:colOff>38100</xdr:colOff>
      <xdr:row>78</xdr:row>
      <xdr:rowOff>151765</xdr:rowOff>
    </xdr:to>
    <xdr:sp macro="" textlink="">
      <xdr:nvSpPr>
        <xdr:cNvPr id="435" name="楕円 434"/>
        <xdr:cNvSpPr/>
      </xdr:nvSpPr>
      <xdr:spPr>
        <a:xfrm>
          <a:off x="7442200" y="1312989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143510</xdr:rowOff>
    </xdr:from>
    <xdr:ext cx="468630" cy="252095"/>
    <xdr:sp macro="" textlink="">
      <xdr:nvSpPr>
        <xdr:cNvPr id="436" name="テキスト ボックス 435"/>
        <xdr:cNvSpPr txBox="1"/>
      </xdr:nvSpPr>
      <xdr:spPr>
        <a:xfrm>
          <a:off x="7285990" y="1322324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69215</xdr:rowOff>
    </xdr:from>
    <xdr:to xmlns:xdr="http://schemas.openxmlformats.org/drawingml/2006/spreadsheetDrawing">
      <xdr:col>41</xdr:col>
      <xdr:colOff>101600</xdr:colOff>
      <xdr:row>78</xdr:row>
      <xdr:rowOff>167640</xdr:rowOff>
    </xdr:to>
    <xdr:sp macro="" textlink="">
      <xdr:nvSpPr>
        <xdr:cNvPr id="437" name="楕円 436"/>
        <xdr:cNvSpPr/>
      </xdr:nvSpPr>
      <xdr:spPr>
        <a:xfrm>
          <a:off x="6664960" y="13148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161925</xdr:rowOff>
    </xdr:from>
    <xdr:ext cx="463550" cy="258445"/>
    <xdr:sp macro="" textlink="">
      <xdr:nvSpPr>
        <xdr:cNvPr id="438" name="テキスト ボックス 437"/>
        <xdr:cNvSpPr txBox="1"/>
      </xdr:nvSpPr>
      <xdr:spPr>
        <a:xfrm>
          <a:off x="6508750" y="132416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106680</xdr:rowOff>
    </xdr:from>
    <xdr:to xmlns:xdr="http://schemas.openxmlformats.org/drawingml/2006/spreadsheetDrawing">
      <xdr:col>36</xdr:col>
      <xdr:colOff>162560</xdr:colOff>
      <xdr:row>79</xdr:row>
      <xdr:rowOff>36830</xdr:rowOff>
    </xdr:to>
    <xdr:sp macro="" textlink="">
      <xdr:nvSpPr>
        <xdr:cNvPr id="439" name="楕円 438"/>
        <xdr:cNvSpPr/>
      </xdr:nvSpPr>
      <xdr:spPr>
        <a:xfrm>
          <a:off x="5915660" y="1318641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28575</xdr:rowOff>
    </xdr:from>
    <xdr:ext cx="469265" cy="258445"/>
    <xdr:sp macro="" textlink="">
      <xdr:nvSpPr>
        <xdr:cNvPr id="440" name="テキスト ボックス 439"/>
        <xdr:cNvSpPr txBox="1"/>
      </xdr:nvSpPr>
      <xdr:spPr>
        <a:xfrm>
          <a:off x="5759450" y="1327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5654040" y="139750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42" name="正方形/長方形 441"/>
        <xdr:cNvSpPr/>
      </xdr:nvSpPr>
      <xdr:spPr>
        <a:xfrm>
          <a:off x="57531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57531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4" name="正方形/長方形 443"/>
        <xdr:cNvSpPr/>
      </xdr:nvSpPr>
      <xdr:spPr>
        <a:xfrm>
          <a:off x="66294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66294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6" name="正方形/長方形 445"/>
        <xdr:cNvSpPr/>
      </xdr:nvSpPr>
      <xdr:spPr>
        <a:xfrm>
          <a:off x="76047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76047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5654040" y="14781530"/>
          <a:ext cx="39878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19075"/>
    <xdr:sp macro="" textlink="">
      <xdr:nvSpPr>
        <xdr:cNvPr id="449" name="テキスト ボックス 448"/>
        <xdr:cNvSpPr txBox="1"/>
      </xdr:nvSpPr>
      <xdr:spPr>
        <a:xfrm>
          <a:off x="5615940" y="145948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5654040" y="17056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5654040" y="16675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2" name="テキスト ボックス 451"/>
        <xdr:cNvSpPr txBox="1"/>
      </xdr:nvSpPr>
      <xdr:spPr>
        <a:xfrm>
          <a:off x="54330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5654040" y="16294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96</xdr:row>
      <xdr:rowOff>35560</xdr:rowOff>
    </xdr:from>
    <xdr:ext cx="530860" cy="259080"/>
    <xdr:sp macro="" textlink="">
      <xdr:nvSpPr>
        <xdr:cNvPr id="454" name="テキスト ボックス 453"/>
        <xdr:cNvSpPr txBox="1"/>
      </xdr:nvSpPr>
      <xdr:spPr>
        <a:xfrm>
          <a:off x="5201920"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5654040" y="15913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93</xdr:row>
      <xdr:rowOff>168910</xdr:rowOff>
    </xdr:from>
    <xdr:ext cx="530860" cy="252095"/>
    <xdr:sp macro="" textlink="">
      <xdr:nvSpPr>
        <xdr:cNvPr id="456" name="テキスト ボックス 455"/>
        <xdr:cNvSpPr txBox="1"/>
      </xdr:nvSpPr>
      <xdr:spPr>
        <a:xfrm>
          <a:off x="5201920" y="1577086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5654040" y="15532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91</xdr:row>
      <xdr:rowOff>130810</xdr:rowOff>
    </xdr:from>
    <xdr:ext cx="530860" cy="259080"/>
    <xdr:sp macro="" textlink="">
      <xdr:nvSpPr>
        <xdr:cNvPr id="458" name="テキスト ボックス 457"/>
        <xdr:cNvSpPr txBox="1"/>
      </xdr:nvSpPr>
      <xdr:spPr>
        <a:xfrm>
          <a:off x="5201920"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5654040" y="151549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8445"/>
    <xdr:sp macro="" textlink="">
      <xdr:nvSpPr>
        <xdr:cNvPr id="460" name="テキスト ボックス 459"/>
        <xdr:cNvSpPr txBox="1"/>
      </xdr:nvSpPr>
      <xdr:spPr>
        <a:xfrm>
          <a:off x="5142230" y="150164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5654040" y="147815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2095"/>
    <xdr:sp macro="" textlink="">
      <xdr:nvSpPr>
        <xdr:cNvPr id="462" name="テキスト ボックス 461"/>
        <xdr:cNvSpPr txBox="1"/>
      </xdr:nvSpPr>
      <xdr:spPr>
        <a:xfrm>
          <a:off x="5142230" y="146431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5654040" y="14781530"/>
          <a:ext cx="39878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91</xdr:row>
      <xdr:rowOff>45720</xdr:rowOff>
    </xdr:from>
    <xdr:to xmlns:xdr="http://schemas.openxmlformats.org/drawingml/2006/spreadsheetDrawing">
      <xdr:col>54</xdr:col>
      <xdr:colOff>162560</xdr:colOff>
      <xdr:row>99</xdr:row>
      <xdr:rowOff>13335</xdr:rowOff>
    </xdr:to>
    <xdr:cxnSp macro="">
      <xdr:nvCxnSpPr>
        <xdr:cNvPr id="464" name="直線コネクタ 463"/>
        <xdr:cNvCxnSpPr/>
      </xdr:nvCxnSpPr>
      <xdr:spPr>
        <a:xfrm flipV="1">
          <a:off x="8940800" y="153047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4185" cy="252095"/>
    <xdr:sp macro="" textlink="">
      <xdr:nvSpPr>
        <xdr:cNvPr id="465" name="普通建設事業費 （ うち更新整備　）最小値テキスト"/>
        <xdr:cNvSpPr txBox="1"/>
      </xdr:nvSpPr>
      <xdr:spPr>
        <a:xfrm>
          <a:off x="8991600" y="16648430"/>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xdr:rowOff>
    </xdr:from>
    <xdr:to xmlns:xdr="http://schemas.openxmlformats.org/drawingml/2006/spreadsheetDrawing">
      <xdr:col>55</xdr:col>
      <xdr:colOff>88900</xdr:colOff>
      <xdr:row>99</xdr:row>
      <xdr:rowOff>13335</xdr:rowOff>
    </xdr:to>
    <xdr:cxnSp macro="">
      <xdr:nvCxnSpPr>
        <xdr:cNvPr id="466" name="直線コネクタ 465"/>
        <xdr:cNvCxnSpPr/>
      </xdr:nvCxnSpPr>
      <xdr:spPr>
        <a:xfrm>
          <a:off x="8879840" y="166439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93090" cy="258445"/>
    <xdr:sp macro="" textlink="">
      <xdr:nvSpPr>
        <xdr:cNvPr id="467" name="普通建設事業費 （ うち更新整備　）最大値テキスト"/>
        <xdr:cNvSpPr txBox="1"/>
      </xdr:nvSpPr>
      <xdr:spPr>
        <a:xfrm>
          <a:off x="8991600" y="1508760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45720</xdr:rowOff>
    </xdr:from>
    <xdr:to xmlns:xdr="http://schemas.openxmlformats.org/drawingml/2006/spreadsheetDrawing">
      <xdr:col>55</xdr:col>
      <xdr:colOff>88900</xdr:colOff>
      <xdr:row>91</xdr:row>
      <xdr:rowOff>45720</xdr:rowOff>
    </xdr:to>
    <xdr:cxnSp macro="">
      <xdr:nvCxnSpPr>
        <xdr:cNvPr id="468" name="直線コネクタ 467"/>
        <xdr:cNvCxnSpPr/>
      </xdr:nvCxnSpPr>
      <xdr:spPr>
        <a:xfrm>
          <a:off x="8879840" y="153047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7620</xdr:rowOff>
    </xdr:from>
    <xdr:to xmlns:xdr="http://schemas.openxmlformats.org/drawingml/2006/spreadsheetDrawing">
      <xdr:col>55</xdr:col>
      <xdr:colOff>0</xdr:colOff>
      <xdr:row>98</xdr:row>
      <xdr:rowOff>57150</xdr:rowOff>
    </xdr:to>
    <xdr:cxnSp macro="">
      <xdr:nvCxnSpPr>
        <xdr:cNvPr id="469" name="直線コネクタ 468"/>
        <xdr:cNvCxnSpPr/>
      </xdr:nvCxnSpPr>
      <xdr:spPr>
        <a:xfrm>
          <a:off x="8242300" y="16466820"/>
          <a:ext cx="6985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25400</xdr:rowOff>
    </xdr:from>
    <xdr:ext cx="528955" cy="259080"/>
    <xdr:sp macro="" textlink="">
      <xdr:nvSpPr>
        <xdr:cNvPr id="470" name="普通建設事業費 （ うち更新整備　）平均値テキスト"/>
        <xdr:cNvSpPr txBox="1"/>
      </xdr:nvSpPr>
      <xdr:spPr>
        <a:xfrm>
          <a:off x="8991600" y="1614170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71" name="フローチャート: 判断 470"/>
        <xdr:cNvSpPr/>
      </xdr:nvSpPr>
      <xdr:spPr>
        <a:xfrm>
          <a:off x="8917940" y="1629029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97</xdr:row>
      <xdr:rowOff>123190</xdr:rowOff>
    </xdr:from>
    <xdr:to xmlns:xdr="http://schemas.openxmlformats.org/drawingml/2006/spreadsheetDrawing">
      <xdr:col>50</xdr:col>
      <xdr:colOff>114300</xdr:colOff>
      <xdr:row>98</xdr:row>
      <xdr:rowOff>7620</xdr:rowOff>
    </xdr:to>
    <xdr:cxnSp macro="">
      <xdr:nvCxnSpPr>
        <xdr:cNvPr id="472" name="直線コネクタ 471"/>
        <xdr:cNvCxnSpPr/>
      </xdr:nvCxnSpPr>
      <xdr:spPr>
        <a:xfrm>
          <a:off x="7477760" y="16410940"/>
          <a:ext cx="76454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162560</xdr:colOff>
      <xdr:row>97</xdr:row>
      <xdr:rowOff>107315</xdr:rowOff>
    </xdr:to>
    <xdr:sp macro="" textlink="">
      <xdr:nvSpPr>
        <xdr:cNvPr id="473" name="フローチャート: 判断 472"/>
        <xdr:cNvSpPr/>
      </xdr:nvSpPr>
      <xdr:spPr>
        <a:xfrm>
          <a:off x="8191500" y="16294100"/>
          <a:ext cx="990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123825</xdr:rowOff>
    </xdr:from>
    <xdr:ext cx="528320" cy="252095"/>
    <xdr:sp macro="" textlink="">
      <xdr:nvSpPr>
        <xdr:cNvPr id="474" name="テキスト ボックス 473"/>
        <xdr:cNvSpPr txBox="1"/>
      </xdr:nvSpPr>
      <xdr:spPr>
        <a:xfrm>
          <a:off x="8002905" y="1606867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123190</xdr:rowOff>
    </xdr:from>
    <xdr:to xmlns:xdr="http://schemas.openxmlformats.org/drawingml/2006/spreadsheetDrawing">
      <xdr:col>45</xdr:col>
      <xdr:colOff>162560</xdr:colOff>
      <xdr:row>98</xdr:row>
      <xdr:rowOff>14605</xdr:rowOff>
    </xdr:to>
    <xdr:cxnSp macro="">
      <xdr:nvCxnSpPr>
        <xdr:cNvPr id="475" name="直線コネクタ 474"/>
        <xdr:cNvCxnSpPr/>
      </xdr:nvCxnSpPr>
      <xdr:spPr>
        <a:xfrm flipV="1">
          <a:off x="6715760" y="16410940"/>
          <a:ext cx="762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76" name="フローチャート: 判断 475"/>
        <xdr:cNvSpPr/>
      </xdr:nvSpPr>
      <xdr:spPr>
        <a:xfrm>
          <a:off x="7442200" y="1628838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33400" cy="259080"/>
    <xdr:sp macro="" textlink="">
      <xdr:nvSpPr>
        <xdr:cNvPr id="477" name="テキスト ボックス 476"/>
        <xdr:cNvSpPr txBox="1"/>
      </xdr:nvSpPr>
      <xdr:spPr>
        <a:xfrm>
          <a:off x="7253605" y="16063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14605</xdr:rowOff>
    </xdr:from>
    <xdr:to xmlns:xdr="http://schemas.openxmlformats.org/drawingml/2006/spreadsheetDrawing">
      <xdr:col>41</xdr:col>
      <xdr:colOff>50800</xdr:colOff>
      <xdr:row>98</xdr:row>
      <xdr:rowOff>63500</xdr:rowOff>
    </xdr:to>
    <xdr:cxnSp macro="">
      <xdr:nvCxnSpPr>
        <xdr:cNvPr id="478" name="直線コネクタ 477"/>
        <xdr:cNvCxnSpPr/>
      </xdr:nvCxnSpPr>
      <xdr:spPr>
        <a:xfrm flipV="1">
          <a:off x="5966460" y="16473805"/>
          <a:ext cx="7493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79" name="フローチャート: 判断 478"/>
        <xdr:cNvSpPr/>
      </xdr:nvSpPr>
      <xdr:spPr>
        <a:xfrm>
          <a:off x="666496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95</xdr:row>
      <xdr:rowOff>153035</xdr:rowOff>
    </xdr:from>
    <xdr:ext cx="528320" cy="259080"/>
    <xdr:sp macro="" textlink="">
      <xdr:nvSpPr>
        <xdr:cNvPr id="480" name="テキスト ボックス 479"/>
        <xdr:cNvSpPr txBox="1"/>
      </xdr:nvSpPr>
      <xdr:spPr>
        <a:xfrm>
          <a:off x="6502400" y="16097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162560</xdr:colOff>
      <xdr:row>97</xdr:row>
      <xdr:rowOff>161290</xdr:rowOff>
    </xdr:to>
    <xdr:sp macro="" textlink="">
      <xdr:nvSpPr>
        <xdr:cNvPr id="481" name="フローチャート: 判断 480"/>
        <xdr:cNvSpPr/>
      </xdr:nvSpPr>
      <xdr:spPr>
        <a:xfrm>
          <a:off x="5915660" y="163474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6985</xdr:rowOff>
    </xdr:from>
    <xdr:ext cx="528320" cy="252095"/>
    <xdr:sp macro="" textlink="">
      <xdr:nvSpPr>
        <xdr:cNvPr id="482" name="テキスト ボックス 481"/>
        <xdr:cNvSpPr txBox="1"/>
      </xdr:nvSpPr>
      <xdr:spPr>
        <a:xfrm>
          <a:off x="5727065" y="1612328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87782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4" name="テキスト ボックス 483"/>
        <xdr:cNvSpPr txBox="1"/>
      </xdr:nvSpPr>
      <xdr:spPr>
        <a:xfrm>
          <a:off x="80797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101</xdr:row>
      <xdr:rowOff>80010</xdr:rowOff>
    </xdr:from>
    <xdr:ext cx="761365" cy="259080"/>
    <xdr:sp macro="" textlink="">
      <xdr:nvSpPr>
        <xdr:cNvPr id="485" name="テキスト ボックス 484"/>
        <xdr:cNvSpPr txBox="1"/>
      </xdr:nvSpPr>
      <xdr:spPr>
        <a:xfrm>
          <a:off x="7315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86" name="テキスト ボックス 485"/>
        <xdr:cNvSpPr txBox="1"/>
      </xdr:nvSpPr>
      <xdr:spPr>
        <a:xfrm>
          <a:off x="65532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7" name="テキスト ボックス 486"/>
        <xdr:cNvSpPr txBox="1"/>
      </xdr:nvSpPr>
      <xdr:spPr>
        <a:xfrm>
          <a:off x="58039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88" name="楕円 487"/>
        <xdr:cNvSpPr/>
      </xdr:nvSpPr>
      <xdr:spPr>
        <a:xfrm>
          <a:off x="8917940" y="1646555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156210</xdr:rowOff>
    </xdr:from>
    <xdr:ext cx="528955" cy="252095"/>
    <xdr:sp macro="" textlink="">
      <xdr:nvSpPr>
        <xdr:cNvPr id="489" name="普通建設事業費 （ うち更新整備　）該当値テキスト"/>
        <xdr:cNvSpPr txBox="1"/>
      </xdr:nvSpPr>
      <xdr:spPr>
        <a:xfrm>
          <a:off x="8991600" y="1644396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128270</xdr:rowOff>
    </xdr:from>
    <xdr:to xmlns:xdr="http://schemas.openxmlformats.org/drawingml/2006/spreadsheetDrawing">
      <xdr:col>50</xdr:col>
      <xdr:colOff>162560</xdr:colOff>
      <xdr:row>98</xdr:row>
      <xdr:rowOff>58420</xdr:rowOff>
    </xdr:to>
    <xdr:sp macro="" textlink="">
      <xdr:nvSpPr>
        <xdr:cNvPr id="490" name="楕円 489"/>
        <xdr:cNvSpPr/>
      </xdr:nvSpPr>
      <xdr:spPr>
        <a:xfrm>
          <a:off x="8191500" y="1641602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49530</xdr:rowOff>
    </xdr:from>
    <xdr:ext cx="528320" cy="259080"/>
    <xdr:sp macro="" textlink="">
      <xdr:nvSpPr>
        <xdr:cNvPr id="491" name="テキスト ボックス 490"/>
        <xdr:cNvSpPr txBox="1"/>
      </xdr:nvSpPr>
      <xdr:spPr>
        <a:xfrm>
          <a:off x="8002905" y="16508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72390</xdr:rowOff>
    </xdr:from>
    <xdr:to xmlns:xdr="http://schemas.openxmlformats.org/drawingml/2006/spreadsheetDrawing">
      <xdr:col>46</xdr:col>
      <xdr:colOff>38100</xdr:colOff>
      <xdr:row>98</xdr:row>
      <xdr:rowOff>2540</xdr:rowOff>
    </xdr:to>
    <xdr:sp macro="" textlink="">
      <xdr:nvSpPr>
        <xdr:cNvPr id="492" name="楕円 491"/>
        <xdr:cNvSpPr/>
      </xdr:nvSpPr>
      <xdr:spPr>
        <a:xfrm>
          <a:off x="7442200" y="1636014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165100</xdr:rowOff>
    </xdr:from>
    <xdr:ext cx="533400" cy="259080"/>
    <xdr:sp macro="" textlink="">
      <xdr:nvSpPr>
        <xdr:cNvPr id="493" name="テキスト ボックス 492"/>
        <xdr:cNvSpPr txBox="1"/>
      </xdr:nvSpPr>
      <xdr:spPr>
        <a:xfrm>
          <a:off x="7253605" y="16452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135255</xdr:rowOff>
    </xdr:from>
    <xdr:to xmlns:xdr="http://schemas.openxmlformats.org/drawingml/2006/spreadsheetDrawing">
      <xdr:col>41</xdr:col>
      <xdr:colOff>101600</xdr:colOff>
      <xdr:row>98</xdr:row>
      <xdr:rowOff>65405</xdr:rowOff>
    </xdr:to>
    <xdr:sp macro="" textlink="">
      <xdr:nvSpPr>
        <xdr:cNvPr id="494" name="楕円 493"/>
        <xdr:cNvSpPr/>
      </xdr:nvSpPr>
      <xdr:spPr>
        <a:xfrm>
          <a:off x="666496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98</xdr:row>
      <xdr:rowOff>56515</xdr:rowOff>
    </xdr:from>
    <xdr:ext cx="528320" cy="258445"/>
    <xdr:sp macro="" textlink="">
      <xdr:nvSpPr>
        <xdr:cNvPr id="495" name="テキスト ボックス 494"/>
        <xdr:cNvSpPr txBox="1"/>
      </xdr:nvSpPr>
      <xdr:spPr>
        <a:xfrm>
          <a:off x="6502400" y="165157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12065</xdr:rowOff>
    </xdr:from>
    <xdr:to xmlns:xdr="http://schemas.openxmlformats.org/drawingml/2006/spreadsheetDrawing">
      <xdr:col>36</xdr:col>
      <xdr:colOff>162560</xdr:colOff>
      <xdr:row>98</xdr:row>
      <xdr:rowOff>113665</xdr:rowOff>
    </xdr:to>
    <xdr:sp macro="" textlink="">
      <xdr:nvSpPr>
        <xdr:cNvPr id="496" name="楕円 495"/>
        <xdr:cNvSpPr/>
      </xdr:nvSpPr>
      <xdr:spPr>
        <a:xfrm>
          <a:off x="5915660" y="164712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104775</xdr:rowOff>
    </xdr:from>
    <xdr:ext cx="528320" cy="259080"/>
    <xdr:sp macro="" textlink="">
      <xdr:nvSpPr>
        <xdr:cNvPr id="497" name="テキスト ボックス 496"/>
        <xdr:cNvSpPr txBox="1"/>
      </xdr:nvSpPr>
      <xdr:spPr>
        <a:xfrm>
          <a:off x="5727065" y="16563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162560</xdr:colOff>
      <xdr:row>25</xdr:row>
      <xdr:rowOff>31750</xdr:rowOff>
    </xdr:to>
    <xdr:sp macro="" textlink="">
      <xdr:nvSpPr>
        <xdr:cNvPr id="498" name="正方形/長方形 497"/>
        <xdr:cNvSpPr/>
      </xdr:nvSpPr>
      <xdr:spPr>
        <a:xfrm>
          <a:off x="10629900" y="39166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9" name="正方形/長方形 498"/>
        <xdr:cNvSpPr/>
      </xdr:nvSpPr>
      <xdr:spPr>
        <a:xfrm>
          <a:off x="107289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07289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501" name="正方形/長方形 500"/>
        <xdr:cNvSpPr/>
      </xdr:nvSpPr>
      <xdr:spPr>
        <a:xfrm>
          <a:off x="116052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16052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3" name="正方形/長方形 502"/>
        <xdr:cNvSpPr/>
      </xdr:nvSpPr>
      <xdr:spPr>
        <a:xfrm>
          <a:off x="1258062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258062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05" name="正方形/長方形 504"/>
        <xdr:cNvSpPr/>
      </xdr:nvSpPr>
      <xdr:spPr>
        <a:xfrm>
          <a:off x="10629900" y="47231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6" name="テキスト ボックス 505"/>
        <xdr:cNvSpPr txBox="1"/>
      </xdr:nvSpPr>
      <xdr:spPr>
        <a:xfrm>
          <a:off x="10591800" y="45364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162560</xdr:colOff>
      <xdr:row>41</xdr:row>
      <xdr:rowOff>82550</xdr:rowOff>
    </xdr:to>
    <xdr:cxnSp macro="">
      <xdr:nvCxnSpPr>
        <xdr:cNvPr id="507" name="直線コネクタ 506"/>
        <xdr:cNvCxnSpPr/>
      </xdr:nvCxnSpPr>
      <xdr:spPr>
        <a:xfrm>
          <a:off x="10629900" y="6959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162560</xdr:colOff>
      <xdr:row>38</xdr:row>
      <xdr:rowOff>140335</xdr:rowOff>
    </xdr:to>
    <xdr:cxnSp macro="">
      <xdr:nvCxnSpPr>
        <xdr:cNvPr id="508" name="直線コネクタ 507"/>
        <xdr:cNvCxnSpPr/>
      </xdr:nvCxnSpPr>
      <xdr:spPr>
        <a:xfrm>
          <a:off x="10629900" y="651446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2570" cy="252730"/>
    <xdr:sp macro="" textlink="">
      <xdr:nvSpPr>
        <xdr:cNvPr id="509" name="テキスト ボックス 508"/>
        <xdr:cNvSpPr txBox="1"/>
      </xdr:nvSpPr>
      <xdr:spPr>
        <a:xfrm>
          <a:off x="10408920" y="637413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162560</xdr:colOff>
      <xdr:row>36</xdr:row>
      <xdr:rowOff>25400</xdr:rowOff>
    </xdr:to>
    <xdr:cxnSp macro="">
      <xdr:nvCxnSpPr>
        <xdr:cNvPr id="510" name="直線コネクタ 509"/>
        <xdr:cNvCxnSpPr/>
      </xdr:nvCxnSpPr>
      <xdr:spPr>
        <a:xfrm>
          <a:off x="10629900" y="60642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5145" cy="252095"/>
    <xdr:sp macro="" textlink="">
      <xdr:nvSpPr>
        <xdr:cNvPr id="511" name="テキスト ボックス 510"/>
        <xdr:cNvSpPr txBox="1"/>
      </xdr:nvSpPr>
      <xdr:spPr>
        <a:xfrm>
          <a:off x="10182225" y="592582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162560</xdr:colOff>
      <xdr:row>33</xdr:row>
      <xdr:rowOff>82550</xdr:rowOff>
    </xdr:to>
    <xdr:cxnSp macro="">
      <xdr:nvCxnSpPr>
        <xdr:cNvPr id="512" name="直線コネクタ 511"/>
        <xdr:cNvCxnSpPr/>
      </xdr:nvCxnSpPr>
      <xdr:spPr>
        <a:xfrm>
          <a:off x="10629900" y="561848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5145" cy="252730"/>
    <xdr:sp macro="" textlink="">
      <xdr:nvSpPr>
        <xdr:cNvPr id="513" name="テキスト ボックス 512"/>
        <xdr:cNvSpPr txBox="1"/>
      </xdr:nvSpPr>
      <xdr:spPr>
        <a:xfrm>
          <a:off x="10182225" y="548005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162560</xdr:colOff>
      <xdr:row>30</xdr:row>
      <xdr:rowOff>140335</xdr:rowOff>
    </xdr:to>
    <xdr:cxnSp macro="">
      <xdr:nvCxnSpPr>
        <xdr:cNvPr id="514" name="直線コネクタ 513"/>
        <xdr:cNvCxnSpPr/>
      </xdr:nvCxnSpPr>
      <xdr:spPr>
        <a:xfrm>
          <a:off x="10629900" y="517334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5145" cy="252730"/>
    <xdr:sp macro="" textlink="">
      <xdr:nvSpPr>
        <xdr:cNvPr id="515" name="テキスト ボックス 514"/>
        <xdr:cNvSpPr txBox="1"/>
      </xdr:nvSpPr>
      <xdr:spPr>
        <a:xfrm>
          <a:off x="10182225" y="503301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28</xdr:row>
      <xdr:rowOff>25400</xdr:rowOff>
    </xdr:to>
    <xdr:cxnSp macro="">
      <xdr:nvCxnSpPr>
        <xdr:cNvPr id="516" name="直線コネクタ 515"/>
        <xdr:cNvCxnSpPr/>
      </xdr:nvCxnSpPr>
      <xdr:spPr>
        <a:xfrm>
          <a:off x="10629900" y="47231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5145" cy="252095"/>
    <xdr:sp macro="" textlink="">
      <xdr:nvSpPr>
        <xdr:cNvPr id="517" name="テキスト ボックス 516"/>
        <xdr:cNvSpPr txBox="1"/>
      </xdr:nvSpPr>
      <xdr:spPr>
        <a:xfrm>
          <a:off x="10182225" y="45847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18" name="災害復旧事業費グラフ枠"/>
        <xdr:cNvSpPr/>
      </xdr:nvSpPr>
      <xdr:spPr>
        <a:xfrm>
          <a:off x="10629900" y="47231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48260</xdr:rowOff>
    </xdr:from>
    <xdr:to xmlns:xdr="http://schemas.openxmlformats.org/drawingml/2006/spreadsheetDrawing">
      <xdr:col>85</xdr:col>
      <xdr:colOff>126365</xdr:colOff>
      <xdr:row>38</xdr:row>
      <xdr:rowOff>140335</xdr:rowOff>
    </xdr:to>
    <xdr:cxnSp macro="">
      <xdr:nvCxnSpPr>
        <xdr:cNvPr id="519" name="直線コネクタ 518"/>
        <xdr:cNvCxnSpPr/>
      </xdr:nvCxnSpPr>
      <xdr:spPr>
        <a:xfrm flipV="1">
          <a:off x="13942695" y="541655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38</xdr:row>
      <xdr:rowOff>147320</xdr:rowOff>
    </xdr:from>
    <xdr:ext cx="248920" cy="258445"/>
    <xdr:sp macro="" textlink="">
      <xdr:nvSpPr>
        <xdr:cNvPr id="520" name="災害復旧事業費最小値テキスト"/>
        <xdr:cNvSpPr txBox="1"/>
      </xdr:nvSpPr>
      <xdr:spPr>
        <a:xfrm>
          <a:off x="13980160" y="65214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21" name="直線コネクタ 520"/>
        <xdr:cNvCxnSpPr/>
      </xdr:nvCxnSpPr>
      <xdr:spPr>
        <a:xfrm>
          <a:off x="13855700" y="651446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30</xdr:row>
      <xdr:rowOff>166370</xdr:rowOff>
    </xdr:from>
    <xdr:ext cx="534035" cy="252095"/>
    <xdr:sp macro="" textlink="">
      <xdr:nvSpPr>
        <xdr:cNvPr id="522" name="災害復旧事業費最大値テキスト"/>
        <xdr:cNvSpPr txBox="1"/>
      </xdr:nvSpPr>
      <xdr:spPr>
        <a:xfrm>
          <a:off x="13980160" y="519938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48260</xdr:rowOff>
    </xdr:from>
    <xdr:to xmlns:xdr="http://schemas.openxmlformats.org/drawingml/2006/spreadsheetDrawing">
      <xdr:col>86</xdr:col>
      <xdr:colOff>25400</xdr:colOff>
      <xdr:row>32</xdr:row>
      <xdr:rowOff>48260</xdr:rowOff>
    </xdr:to>
    <xdr:cxnSp macro="">
      <xdr:nvCxnSpPr>
        <xdr:cNvPr id="523" name="直線コネクタ 522"/>
        <xdr:cNvCxnSpPr/>
      </xdr:nvCxnSpPr>
      <xdr:spPr>
        <a:xfrm>
          <a:off x="13855700" y="54165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36830</xdr:rowOff>
    </xdr:from>
    <xdr:to xmlns:xdr="http://schemas.openxmlformats.org/drawingml/2006/spreadsheetDrawing">
      <xdr:col>85</xdr:col>
      <xdr:colOff>127000</xdr:colOff>
      <xdr:row>38</xdr:row>
      <xdr:rowOff>53975</xdr:rowOff>
    </xdr:to>
    <xdr:cxnSp macro="">
      <xdr:nvCxnSpPr>
        <xdr:cNvPr id="524" name="直線コネクタ 523"/>
        <xdr:cNvCxnSpPr/>
      </xdr:nvCxnSpPr>
      <xdr:spPr>
        <a:xfrm>
          <a:off x="13218160" y="6243320"/>
          <a:ext cx="72644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38</xdr:row>
      <xdr:rowOff>20320</xdr:rowOff>
    </xdr:from>
    <xdr:ext cx="469265" cy="252730"/>
    <xdr:sp macro="" textlink="">
      <xdr:nvSpPr>
        <xdr:cNvPr id="525" name="災害復旧事業費平均値テキスト"/>
        <xdr:cNvSpPr txBox="1"/>
      </xdr:nvSpPr>
      <xdr:spPr>
        <a:xfrm>
          <a:off x="13980160" y="63944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162560</xdr:colOff>
      <xdr:row>38</xdr:row>
      <xdr:rowOff>143510</xdr:rowOff>
    </xdr:to>
    <xdr:sp macro="" textlink="">
      <xdr:nvSpPr>
        <xdr:cNvPr id="526" name="フローチャート: 判断 525"/>
        <xdr:cNvSpPr/>
      </xdr:nvSpPr>
      <xdr:spPr>
        <a:xfrm>
          <a:off x="13893800" y="64160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36830</xdr:rowOff>
    </xdr:from>
    <xdr:to xmlns:xdr="http://schemas.openxmlformats.org/drawingml/2006/spreadsheetDrawing">
      <xdr:col>81</xdr:col>
      <xdr:colOff>50800</xdr:colOff>
      <xdr:row>37</xdr:row>
      <xdr:rowOff>46990</xdr:rowOff>
    </xdr:to>
    <xdr:cxnSp macro="">
      <xdr:nvCxnSpPr>
        <xdr:cNvPr id="527" name="直線コネクタ 526"/>
        <xdr:cNvCxnSpPr/>
      </xdr:nvCxnSpPr>
      <xdr:spPr>
        <a:xfrm flipV="1">
          <a:off x="12468860" y="624332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528" name="フローチャート: 判断 527"/>
        <xdr:cNvSpPr/>
      </xdr:nvSpPr>
      <xdr:spPr>
        <a:xfrm>
          <a:off x="13167360" y="641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132715</xdr:rowOff>
    </xdr:from>
    <xdr:ext cx="463550" cy="252730"/>
    <xdr:sp macro="" textlink="">
      <xdr:nvSpPr>
        <xdr:cNvPr id="529" name="テキスト ボックス 528"/>
        <xdr:cNvSpPr txBox="1"/>
      </xdr:nvSpPr>
      <xdr:spPr>
        <a:xfrm>
          <a:off x="13011150" y="65068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37</xdr:row>
      <xdr:rowOff>46990</xdr:rowOff>
    </xdr:from>
    <xdr:to xmlns:xdr="http://schemas.openxmlformats.org/drawingml/2006/spreadsheetDrawing">
      <xdr:col>76</xdr:col>
      <xdr:colOff>114300</xdr:colOff>
      <xdr:row>38</xdr:row>
      <xdr:rowOff>63500</xdr:rowOff>
    </xdr:to>
    <xdr:cxnSp macro="">
      <xdr:nvCxnSpPr>
        <xdr:cNvPr id="530" name="直線コネクタ 529"/>
        <xdr:cNvCxnSpPr/>
      </xdr:nvCxnSpPr>
      <xdr:spPr>
        <a:xfrm flipV="1">
          <a:off x="11704320" y="6253480"/>
          <a:ext cx="76454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162560</xdr:colOff>
      <xdr:row>38</xdr:row>
      <xdr:rowOff>144780</xdr:rowOff>
    </xdr:to>
    <xdr:sp macro="" textlink="">
      <xdr:nvSpPr>
        <xdr:cNvPr id="531" name="フローチャート: 判断 530"/>
        <xdr:cNvSpPr/>
      </xdr:nvSpPr>
      <xdr:spPr>
        <a:xfrm>
          <a:off x="12418060" y="64173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135890</xdr:rowOff>
    </xdr:from>
    <xdr:ext cx="377825" cy="259080"/>
    <xdr:sp macro="" textlink="">
      <xdr:nvSpPr>
        <xdr:cNvPr id="532" name="テキスト ボックス 531"/>
        <xdr:cNvSpPr txBox="1"/>
      </xdr:nvSpPr>
      <xdr:spPr>
        <a:xfrm>
          <a:off x="12307570" y="65100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63500</xdr:rowOff>
    </xdr:from>
    <xdr:to xmlns:xdr="http://schemas.openxmlformats.org/drawingml/2006/spreadsheetDrawing">
      <xdr:col>71</xdr:col>
      <xdr:colOff>162560</xdr:colOff>
      <xdr:row>38</xdr:row>
      <xdr:rowOff>125095</xdr:rowOff>
    </xdr:to>
    <xdr:cxnSp macro="">
      <xdr:nvCxnSpPr>
        <xdr:cNvPr id="533" name="直線コネクタ 532"/>
        <xdr:cNvCxnSpPr/>
      </xdr:nvCxnSpPr>
      <xdr:spPr>
        <a:xfrm flipV="1">
          <a:off x="10942320" y="643763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29845</xdr:rowOff>
    </xdr:from>
    <xdr:to xmlns:xdr="http://schemas.openxmlformats.org/drawingml/2006/spreadsheetDrawing">
      <xdr:col>72</xdr:col>
      <xdr:colOff>38100</xdr:colOff>
      <xdr:row>38</xdr:row>
      <xdr:rowOff>132080</xdr:rowOff>
    </xdr:to>
    <xdr:sp macro="" textlink="">
      <xdr:nvSpPr>
        <xdr:cNvPr id="534" name="フローチャート: 判断 533"/>
        <xdr:cNvSpPr/>
      </xdr:nvSpPr>
      <xdr:spPr>
        <a:xfrm>
          <a:off x="11668760" y="640397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122555</xdr:rowOff>
    </xdr:from>
    <xdr:ext cx="468630" cy="252095"/>
    <xdr:sp macro="" textlink="">
      <xdr:nvSpPr>
        <xdr:cNvPr id="535" name="テキスト ボックス 534"/>
        <xdr:cNvSpPr txBox="1"/>
      </xdr:nvSpPr>
      <xdr:spPr>
        <a:xfrm>
          <a:off x="11512550" y="649668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36" name="フローチャート: 判断 535"/>
        <xdr:cNvSpPr/>
      </xdr:nvSpPr>
      <xdr:spPr>
        <a:xfrm>
          <a:off x="1089152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132080</xdr:rowOff>
    </xdr:from>
    <xdr:ext cx="463550" cy="252730"/>
    <xdr:sp macro="" textlink="">
      <xdr:nvSpPr>
        <xdr:cNvPr id="537" name="テキスト ボックス 536"/>
        <xdr:cNvSpPr txBox="1"/>
      </xdr:nvSpPr>
      <xdr:spPr>
        <a:xfrm>
          <a:off x="10735310" y="61709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8" name="テキスト ボックス 537"/>
        <xdr:cNvSpPr txBox="1"/>
      </xdr:nvSpPr>
      <xdr:spPr>
        <a:xfrm>
          <a:off x="137820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6285" cy="259080"/>
    <xdr:sp macro="" textlink="">
      <xdr:nvSpPr>
        <xdr:cNvPr id="539" name="テキスト ボックス 538"/>
        <xdr:cNvSpPr txBox="1"/>
      </xdr:nvSpPr>
      <xdr:spPr>
        <a:xfrm>
          <a:off x="130556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0" name="テキスト ボックス 539"/>
        <xdr:cNvSpPr txBox="1"/>
      </xdr:nvSpPr>
      <xdr:spPr>
        <a:xfrm>
          <a:off x="123063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41</xdr:row>
      <xdr:rowOff>80010</xdr:rowOff>
    </xdr:from>
    <xdr:ext cx="761365" cy="259080"/>
    <xdr:sp macro="" textlink="">
      <xdr:nvSpPr>
        <xdr:cNvPr id="541" name="テキスト ボックス 540"/>
        <xdr:cNvSpPr txBox="1"/>
      </xdr:nvSpPr>
      <xdr:spPr>
        <a:xfrm>
          <a:off x="115417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6285" cy="259080"/>
    <xdr:sp macro="" textlink="">
      <xdr:nvSpPr>
        <xdr:cNvPr id="542" name="テキスト ボックス 541"/>
        <xdr:cNvSpPr txBox="1"/>
      </xdr:nvSpPr>
      <xdr:spPr>
        <a:xfrm>
          <a:off x="1077976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xdr:rowOff>
    </xdr:from>
    <xdr:to xmlns:xdr="http://schemas.openxmlformats.org/drawingml/2006/spreadsheetDrawing">
      <xdr:col>85</xdr:col>
      <xdr:colOff>162560</xdr:colOff>
      <xdr:row>38</xdr:row>
      <xdr:rowOff>104775</xdr:rowOff>
    </xdr:to>
    <xdr:sp macro="" textlink="">
      <xdr:nvSpPr>
        <xdr:cNvPr id="543" name="楕円 542"/>
        <xdr:cNvSpPr/>
      </xdr:nvSpPr>
      <xdr:spPr>
        <a:xfrm>
          <a:off x="13893800" y="637730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36</xdr:row>
      <xdr:rowOff>133985</xdr:rowOff>
    </xdr:from>
    <xdr:ext cx="469265" cy="252730"/>
    <xdr:sp macro="" textlink="">
      <xdr:nvSpPr>
        <xdr:cNvPr id="544" name="災害復旧事業費該当値テキスト"/>
        <xdr:cNvSpPr txBox="1"/>
      </xdr:nvSpPr>
      <xdr:spPr>
        <a:xfrm>
          <a:off x="13980160" y="61728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157480</xdr:rowOff>
    </xdr:from>
    <xdr:to xmlns:xdr="http://schemas.openxmlformats.org/drawingml/2006/spreadsheetDrawing">
      <xdr:col>81</xdr:col>
      <xdr:colOff>101600</xdr:colOff>
      <xdr:row>37</xdr:row>
      <xdr:rowOff>87630</xdr:rowOff>
    </xdr:to>
    <xdr:sp macro="" textlink="">
      <xdr:nvSpPr>
        <xdr:cNvPr id="545" name="楕円 544"/>
        <xdr:cNvSpPr/>
      </xdr:nvSpPr>
      <xdr:spPr>
        <a:xfrm>
          <a:off x="13167360" y="619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104140</xdr:rowOff>
    </xdr:from>
    <xdr:ext cx="463550" cy="258445"/>
    <xdr:sp macro="" textlink="">
      <xdr:nvSpPr>
        <xdr:cNvPr id="546" name="テキスト ボックス 545"/>
        <xdr:cNvSpPr txBox="1"/>
      </xdr:nvSpPr>
      <xdr:spPr>
        <a:xfrm>
          <a:off x="13011150" y="59753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162560</xdr:colOff>
      <xdr:row>37</xdr:row>
      <xdr:rowOff>97790</xdr:rowOff>
    </xdr:to>
    <xdr:sp macro="" textlink="">
      <xdr:nvSpPr>
        <xdr:cNvPr id="547" name="楕円 546"/>
        <xdr:cNvSpPr/>
      </xdr:nvSpPr>
      <xdr:spPr>
        <a:xfrm>
          <a:off x="12418060" y="620649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114300</xdr:rowOff>
    </xdr:from>
    <xdr:ext cx="469265" cy="259080"/>
    <xdr:sp macro="" textlink="">
      <xdr:nvSpPr>
        <xdr:cNvPr id="548" name="テキスト ボックス 547"/>
        <xdr:cNvSpPr txBox="1"/>
      </xdr:nvSpPr>
      <xdr:spPr>
        <a:xfrm>
          <a:off x="12261850" y="598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12065</xdr:rowOff>
    </xdr:from>
    <xdr:to xmlns:xdr="http://schemas.openxmlformats.org/drawingml/2006/spreadsheetDrawing">
      <xdr:col>72</xdr:col>
      <xdr:colOff>38100</xdr:colOff>
      <xdr:row>38</xdr:row>
      <xdr:rowOff>113665</xdr:rowOff>
    </xdr:to>
    <xdr:sp macro="" textlink="">
      <xdr:nvSpPr>
        <xdr:cNvPr id="549" name="楕円 548"/>
        <xdr:cNvSpPr/>
      </xdr:nvSpPr>
      <xdr:spPr>
        <a:xfrm>
          <a:off x="11668760" y="638619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130175</xdr:rowOff>
    </xdr:from>
    <xdr:ext cx="468630" cy="258445"/>
    <xdr:sp macro="" textlink="">
      <xdr:nvSpPr>
        <xdr:cNvPr id="550" name="テキスト ボックス 549"/>
        <xdr:cNvSpPr txBox="1"/>
      </xdr:nvSpPr>
      <xdr:spPr>
        <a:xfrm>
          <a:off x="11512550" y="6169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4445</xdr:rowOff>
    </xdr:to>
    <xdr:sp macro="" textlink="">
      <xdr:nvSpPr>
        <xdr:cNvPr id="551" name="楕円 550"/>
        <xdr:cNvSpPr/>
      </xdr:nvSpPr>
      <xdr:spPr>
        <a:xfrm>
          <a:off x="10891520" y="64490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167005</xdr:rowOff>
    </xdr:from>
    <xdr:ext cx="372745" cy="252730"/>
    <xdr:sp macro="" textlink="">
      <xdr:nvSpPr>
        <xdr:cNvPr id="552" name="テキスト ボックス 551"/>
        <xdr:cNvSpPr txBox="1"/>
      </xdr:nvSpPr>
      <xdr:spPr>
        <a:xfrm>
          <a:off x="10781030" y="654113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162560</xdr:colOff>
      <xdr:row>45</xdr:row>
      <xdr:rowOff>31750</xdr:rowOff>
    </xdr:to>
    <xdr:sp macro="" textlink="">
      <xdr:nvSpPr>
        <xdr:cNvPr id="553" name="正方形/長方形 552"/>
        <xdr:cNvSpPr/>
      </xdr:nvSpPr>
      <xdr:spPr>
        <a:xfrm>
          <a:off x="10629900" y="72694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4" name="正方形/長方形 553"/>
        <xdr:cNvSpPr/>
      </xdr:nvSpPr>
      <xdr:spPr>
        <a:xfrm>
          <a:off x="107289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07289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6" name="正方形/長方形 555"/>
        <xdr:cNvSpPr/>
      </xdr:nvSpPr>
      <xdr:spPr>
        <a:xfrm>
          <a:off x="116052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16052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8" name="正方形/長方形 557"/>
        <xdr:cNvSpPr/>
      </xdr:nvSpPr>
      <xdr:spPr>
        <a:xfrm>
          <a:off x="1258062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258062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60" name="正方形/長方形 559"/>
        <xdr:cNvSpPr/>
      </xdr:nvSpPr>
      <xdr:spPr>
        <a:xfrm>
          <a:off x="10629900" y="80759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61" name="テキスト ボックス 560"/>
        <xdr:cNvSpPr txBox="1"/>
      </xdr:nvSpPr>
      <xdr:spPr>
        <a:xfrm>
          <a:off x="10591800" y="78892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162560</xdr:colOff>
      <xdr:row>61</xdr:row>
      <xdr:rowOff>82550</xdr:rowOff>
    </xdr:to>
    <xdr:cxnSp macro="">
      <xdr:nvCxnSpPr>
        <xdr:cNvPr id="562" name="直線コネクタ 561"/>
        <xdr:cNvCxnSpPr/>
      </xdr:nvCxnSpPr>
      <xdr:spPr>
        <a:xfrm>
          <a:off x="10629900" y="10312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162560</xdr:colOff>
      <xdr:row>54</xdr:row>
      <xdr:rowOff>140335</xdr:rowOff>
    </xdr:to>
    <xdr:cxnSp macro="">
      <xdr:nvCxnSpPr>
        <xdr:cNvPr id="563" name="直線コネクタ 562"/>
        <xdr:cNvCxnSpPr/>
      </xdr:nvCxnSpPr>
      <xdr:spPr>
        <a:xfrm>
          <a:off x="10629900" y="91967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2570" cy="252730"/>
    <xdr:sp macro="" textlink="">
      <xdr:nvSpPr>
        <xdr:cNvPr id="564" name="テキスト ボックス 563"/>
        <xdr:cNvSpPr txBox="1"/>
      </xdr:nvSpPr>
      <xdr:spPr>
        <a:xfrm>
          <a:off x="10408920" y="905637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48</xdr:row>
      <xdr:rowOff>25400</xdr:rowOff>
    </xdr:to>
    <xdr:cxnSp macro="">
      <xdr:nvCxnSpPr>
        <xdr:cNvPr id="565" name="直線コネクタ 564"/>
        <xdr:cNvCxnSpPr/>
      </xdr:nvCxnSpPr>
      <xdr:spPr>
        <a:xfrm>
          <a:off x="10629900" y="80759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095"/>
    <xdr:sp macro="" textlink="">
      <xdr:nvSpPr>
        <xdr:cNvPr id="566" name="テキスト ボックス 565"/>
        <xdr:cNvSpPr txBox="1"/>
      </xdr:nvSpPr>
      <xdr:spPr>
        <a:xfrm>
          <a:off x="10408920" y="793750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67" name="失業対策事業費グラフ枠"/>
        <xdr:cNvSpPr/>
      </xdr:nvSpPr>
      <xdr:spPr>
        <a:xfrm>
          <a:off x="10629900" y="80759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8" name="直線コネクタ 567"/>
        <xdr:cNvCxnSpPr/>
      </xdr:nvCxnSpPr>
      <xdr:spPr>
        <a:xfrm>
          <a:off x="139426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55</xdr:row>
      <xdr:rowOff>10160</xdr:rowOff>
    </xdr:from>
    <xdr:ext cx="248920" cy="258445"/>
    <xdr:sp macro="" textlink="">
      <xdr:nvSpPr>
        <xdr:cNvPr id="569" name="失業対策事業費最小値テキスト"/>
        <xdr:cNvSpPr txBox="1"/>
      </xdr:nvSpPr>
      <xdr:spPr>
        <a:xfrm>
          <a:off x="13980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0" name="直線コネクタ 569"/>
        <xdr:cNvCxnSpPr/>
      </xdr:nvCxnSpPr>
      <xdr:spPr>
        <a:xfrm>
          <a:off x="13855700" y="919670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53</xdr:row>
      <xdr:rowOff>10160</xdr:rowOff>
    </xdr:from>
    <xdr:ext cx="248920" cy="258445"/>
    <xdr:sp macro="" textlink="">
      <xdr:nvSpPr>
        <xdr:cNvPr id="571" name="失業対策事業費最大値テキスト"/>
        <xdr:cNvSpPr txBox="1"/>
      </xdr:nvSpPr>
      <xdr:spPr>
        <a:xfrm>
          <a:off x="1398016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2" name="直線コネクタ 571"/>
        <xdr:cNvCxnSpPr/>
      </xdr:nvCxnSpPr>
      <xdr:spPr>
        <a:xfrm>
          <a:off x="13855700" y="919670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3" name="直線コネクタ 572"/>
        <xdr:cNvCxnSpPr/>
      </xdr:nvCxnSpPr>
      <xdr:spPr>
        <a:xfrm>
          <a:off x="13218160" y="9196705"/>
          <a:ext cx="7264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54</xdr:row>
      <xdr:rowOff>67310</xdr:rowOff>
    </xdr:from>
    <xdr:ext cx="248920" cy="259080"/>
    <xdr:sp macro="" textlink="">
      <xdr:nvSpPr>
        <xdr:cNvPr id="574" name="失業対策事業費平均値テキスト"/>
        <xdr:cNvSpPr txBox="1"/>
      </xdr:nvSpPr>
      <xdr:spPr>
        <a:xfrm>
          <a:off x="1398016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162560</xdr:colOff>
      <xdr:row>55</xdr:row>
      <xdr:rowOff>19050</xdr:rowOff>
    </xdr:to>
    <xdr:sp macro="" textlink="">
      <xdr:nvSpPr>
        <xdr:cNvPr id="575" name="フローチャート: 判断 574"/>
        <xdr:cNvSpPr/>
      </xdr:nvSpPr>
      <xdr:spPr>
        <a:xfrm>
          <a:off x="13893800" y="91452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6" name="直線コネクタ 575"/>
        <xdr:cNvCxnSpPr/>
      </xdr:nvCxnSpPr>
      <xdr:spPr>
        <a:xfrm>
          <a:off x="12468860" y="91967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316736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8445"/>
    <xdr:sp macro="" textlink="">
      <xdr:nvSpPr>
        <xdr:cNvPr id="578" name="テキスト ボックス 577"/>
        <xdr:cNvSpPr txBox="1"/>
      </xdr:nvSpPr>
      <xdr:spPr>
        <a:xfrm>
          <a:off x="13121640" y="923417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54</xdr:row>
      <xdr:rowOff>140335</xdr:rowOff>
    </xdr:from>
    <xdr:to xmlns:xdr="http://schemas.openxmlformats.org/drawingml/2006/spreadsheetDrawing">
      <xdr:col>76</xdr:col>
      <xdr:colOff>114300</xdr:colOff>
      <xdr:row>54</xdr:row>
      <xdr:rowOff>140335</xdr:rowOff>
    </xdr:to>
    <xdr:cxnSp macro="">
      <xdr:nvCxnSpPr>
        <xdr:cNvPr id="579" name="直線コネクタ 578"/>
        <xdr:cNvCxnSpPr/>
      </xdr:nvCxnSpPr>
      <xdr:spPr>
        <a:xfrm>
          <a:off x="11704320" y="9196705"/>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162560</xdr:colOff>
      <xdr:row>55</xdr:row>
      <xdr:rowOff>19050</xdr:rowOff>
    </xdr:to>
    <xdr:sp macro="" textlink="">
      <xdr:nvSpPr>
        <xdr:cNvPr id="580" name="フローチャート: 判断 579"/>
        <xdr:cNvSpPr/>
      </xdr:nvSpPr>
      <xdr:spPr>
        <a:xfrm>
          <a:off x="12418060" y="914527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55</xdr:row>
      <xdr:rowOff>10160</xdr:rowOff>
    </xdr:from>
    <xdr:ext cx="248920" cy="258445"/>
    <xdr:sp macro="" textlink="">
      <xdr:nvSpPr>
        <xdr:cNvPr id="581" name="テキスト ボックス 580"/>
        <xdr:cNvSpPr txBox="1"/>
      </xdr:nvSpPr>
      <xdr:spPr>
        <a:xfrm>
          <a:off x="123545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162560</xdr:colOff>
      <xdr:row>54</xdr:row>
      <xdr:rowOff>140335</xdr:rowOff>
    </xdr:to>
    <xdr:cxnSp macro="">
      <xdr:nvCxnSpPr>
        <xdr:cNvPr id="582" name="直線コネクタ 581"/>
        <xdr:cNvCxnSpPr/>
      </xdr:nvCxnSpPr>
      <xdr:spPr>
        <a:xfrm>
          <a:off x="10942320" y="91967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1668760" y="914527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84" name="テキスト ボックス 583"/>
        <xdr:cNvSpPr txBox="1"/>
      </xdr:nvSpPr>
      <xdr:spPr>
        <a:xfrm>
          <a:off x="1159510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08915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8445"/>
    <xdr:sp macro="" textlink="">
      <xdr:nvSpPr>
        <xdr:cNvPr id="586" name="テキスト ボックス 585"/>
        <xdr:cNvSpPr txBox="1"/>
      </xdr:nvSpPr>
      <xdr:spPr>
        <a:xfrm>
          <a:off x="10845800" y="923417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87" name="テキスト ボックス 586"/>
        <xdr:cNvSpPr txBox="1"/>
      </xdr:nvSpPr>
      <xdr:spPr>
        <a:xfrm>
          <a:off x="137820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6285" cy="259080"/>
    <xdr:sp macro="" textlink="">
      <xdr:nvSpPr>
        <xdr:cNvPr id="588" name="テキスト ボックス 587"/>
        <xdr:cNvSpPr txBox="1"/>
      </xdr:nvSpPr>
      <xdr:spPr>
        <a:xfrm>
          <a:off x="130556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9" name="テキスト ボックス 588"/>
        <xdr:cNvSpPr txBox="1"/>
      </xdr:nvSpPr>
      <xdr:spPr>
        <a:xfrm>
          <a:off x="123063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61</xdr:row>
      <xdr:rowOff>80010</xdr:rowOff>
    </xdr:from>
    <xdr:ext cx="761365" cy="259080"/>
    <xdr:sp macro="" textlink="">
      <xdr:nvSpPr>
        <xdr:cNvPr id="590" name="テキスト ボックス 589"/>
        <xdr:cNvSpPr txBox="1"/>
      </xdr:nvSpPr>
      <xdr:spPr>
        <a:xfrm>
          <a:off x="115417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6285" cy="259080"/>
    <xdr:sp macro="" textlink="">
      <xdr:nvSpPr>
        <xdr:cNvPr id="591" name="テキスト ボックス 590"/>
        <xdr:cNvSpPr txBox="1"/>
      </xdr:nvSpPr>
      <xdr:spPr>
        <a:xfrm>
          <a:off x="1077976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162560</xdr:colOff>
      <xdr:row>55</xdr:row>
      <xdr:rowOff>19050</xdr:rowOff>
    </xdr:to>
    <xdr:sp macro="" textlink="">
      <xdr:nvSpPr>
        <xdr:cNvPr id="592" name="楕円 591"/>
        <xdr:cNvSpPr/>
      </xdr:nvSpPr>
      <xdr:spPr>
        <a:xfrm>
          <a:off x="13893800" y="91452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53</xdr:row>
      <xdr:rowOff>124460</xdr:rowOff>
    </xdr:from>
    <xdr:ext cx="248920" cy="258445"/>
    <xdr:sp macro="" textlink="">
      <xdr:nvSpPr>
        <xdr:cNvPr id="593" name="失業対策事業費該当値テキスト"/>
        <xdr:cNvSpPr txBox="1"/>
      </xdr:nvSpPr>
      <xdr:spPr>
        <a:xfrm>
          <a:off x="1398016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316736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8445"/>
    <xdr:sp macro="" textlink="">
      <xdr:nvSpPr>
        <xdr:cNvPr id="595" name="テキスト ボックス 594"/>
        <xdr:cNvSpPr txBox="1"/>
      </xdr:nvSpPr>
      <xdr:spPr>
        <a:xfrm>
          <a:off x="13121640" y="892429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162560</xdr:colOff>
      <xdr:row>55</xdr:row>
      <xdr:rowOff>19050</xdr:rowOff>
    </xdr:to>
    <xdr:sp macro="" textlink="">
      <xdr:nvSpPr>
        <xdr:cNvPr id="596" name="楕円 595"/>
        <xdr:cNvSpPr/>
      </xdr:nvSpPr>
      <xdr:spPr>
        <a:xfrm>
          <a:off x="12418060" y="914527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162560</xdr:colOff>
      <xdr:row>53</xdr:row>
      <xdr:rowOff>35560</xdr:rowOff>
    </xdr:from>
    <xdr:ext cx="248920" cy="258445"/>
    <xdr:sp macro="" textlink="">
      <xdr:nvSpPr>
        <xdr:cNvPr id="597" name="テキスト ボックス 596"/>
        <xdr:cNvSpPr txBox="1"/>
      </xdr:nvSpPr>
      <xdr:spPr>
        <a:xfrm>
          <a:off x="123545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1668760" y="914527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99" name="テキスト ボックス 598"/>
        <xdr:cNvSpPr txBox="1"/>
      </xdr:nvSpPr>
      <xdr:spPr>
        <a:xfrm>
          <a:off x="1159510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08915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8445"/>
    <xdr:sp macro="" textlink="">
      <xdr:nvSpPr>
        <xdr:cNvPr id="601" name="テキスト ボックス 600"/>
        <xdr:cNvSpPr txBox="1"/>
      </xdr:nvSpPr>
      <xdr:spPr>
        <a:xfrm>
          <a:off x="10845800" y="892429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162560</xdr:colOff>
      <xdr:row>65</xdr:row>
      <xdr:rowOff>31750</xdr:rowOff>
    </xdr:to>
    <xdr:sp macro="" textlink="">
      <xdr:nvSpPr>
        <xdr:cNvPr id="602" name="正方形/長方形 601"/>
        <xdr:cNvSpPr/>
      </xdr:nvSpPr>
      <xdr:spPr>
        <a:xfrm>
          <a:off x="10629900" y="106222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07289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07289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16052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16052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258062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258062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09" name="正方形/長方形 608"/>
        <xdr:cNvSpPr/>
      </xdr:nvSpPr>
      <xdr:spPr>
        <a:xfrm>
          <a:off x="10629900" y="114287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0" name="テキスト ボックス 609"/>
        <xdr:cNvSpPr txBox="1"/>
      </xdr:nvSpPr>
      <xdr:spPr>
        <a:xfrm>
          <a:off x="10591800" y="112420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162560</xdr:colOff>
      <xdr:row>81</xdr:row>
      <xdr:rowOff>82550</xdr:rowOff>
    </xdr:to>
    <xdr:cxnSp macro="">
      <xdr:nvCxnSpPr>
        <xdr:cNvPr id="611" name="直線コネクタ 610"/>
        <xdr:cNvCxnSpPr/>
      </xdr:nvCxnSpPr>
      <xdr:spPr>
        <a:xfrm>
          <a:off x="10629900" y="13665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162560</xdr:colOff>
      <xdr:row>79</xdr:row>
      <xdr:rowOff>44450</xdr:rowOff>
    </xdr:to>
    <xdr:cxnSp macro="">
      <xdr:nvCxnSpPr>
        <xdr:cNvPr id="612" name="直線コネクタ 611"/>
        <xdr:cNvCxnSpPr/>
      </xdr:nvCxnSpPr>
      <xdr:spPr>
        <a:xfrm>
          <a:off x="10629900" y="1329182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8445"/>
    <xdr:sp macro="" textlink="">
      <xdr:nvSpPr>
        <xdr:cNvPr id="613" name="テキスト ボックス 612"/>
        <xdr:cNvSpPr txBox="1"/>
      </xdr:nvSpPr>
      <xdr:spPr>
        <a:xfrm>
          <a:off x="10408920" y="1315339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162560</xdr:colOff>
      <xdr:row>77</xdr:row>
      <xdr:rowOff>6350</xdr:rowOff>
    </xdr:to>
    <xdr:cxnSp macro="">
      <xdr:nvCxnSpPr>
        <xdr:cNvPr id="614" name="直線コネクタ 613"/>
        <xdr:cNvCxnSpPr/>
      </xdr:nvCxnSpPr>
      <xdr:spPr>
        <a:xfrm>
          <a:off x="10629900" y="1291844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25145" cy="258445"/>
    <xdr:sp macro="" textlink="">
      <xdr:nvSpPr>
        <xdr:cNvPr id="615" name="テキスト ボックス 614"/>
        <xdr:cNvSpPr txBox="1"/>
      </xdr:nvSpPr>
      <xdr:spPr>
        <a:xfrm>
          <a:off x="10182225" y="1278001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162560</xdr:colOff>
      <xdr:row>74</xdr:row>
      <xdr:rowOff>140335</xdr:rowOff>
    </xdr:to>
    <xdr:cxnSp macro="">
      <xdr:nvCxnSpPr>
        <xdr:cNvPr id="616" name="直線コネクタ 615"/>
        <xdr:cNvCxnSpPr/>
      </xdr:nvCxnSpPr>
      <xdr:spPr>
        <a:xfrm>
          <a:off x="10629900" y="125495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5145" cy="252730"/>
    <xdr:sp macro="" textlink="">
      <xdr:nvSpPr>
        <xdr:cNvPr id="617" name="テキスト ボックス 616"/>
        <xdr:cNvSpPr txBox="1"/>
      </xdr:nvSpPr>
      <xdr:spPr>
        <a:xfrm>
          <a:off x="10182225" y="1240917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162560</xdr:colOff>
      <xdr:row>72</xdr:row>
      <xdr:rowOff>101600</xdr:rowOff>
    </xdr:to>
    <xdr:cxnSp macro="">
      <xdr:nvCxnSpPr>
        <xdr:cNvPr id="618" name="直線コネクタ 617"/>
        <xdr:cNvCxnSpPr/>
      </xdr:nvCxnSpPr>
      <xdr:spPr>
        <a:xfrm>
          <a:off x="10629900" y="1217549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5145" cy="259080"/>
    <xdr:sp macro="" textlink="">
      <xdr:nvSpPr>
        <xdr:cNvPr id="619" name="テキスト ボックス 618"/>
        <xdr:cNvSpPr txBox="1"/>
      </xdr:nvSpPr>
      <xdr:spPr>
        <a:xfrm>
          <a:off x="10182225" y="12037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162560</xdr:colOff>
      <xdr:row>70</xdr:row>
      <xdr:rowOff>63500</xdr:rowOff>
    </xdr:to>
    <xdr:cxnSp macro="">
      <xdr:nvCxnSpPr>
        <xdr:cNvPr id="620" name="直線コネクタ 619"/>
        <xdr:cNvCxnSpPr/>
      </xdr:nvCxnSpPr>
      <xdr:spPr>
        <a:xfrm>
          <a:off x="10629900" y="118021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8445"/>
    <xdr:sp macro="" textlink="">
      <xdr:nvSpPr>
        <xdr:cNvPr id="621" name="テキスト ボックス 620"/>
        <xdr:cNvSpPr txBox="1"/>
      </xdr:nvSpPr>
      <xdr:spPr>
        <a:xfrm>
          <a:off x="10118090" y="11663680"/>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68</xdr:row>
      <xdr:rowOff>25400</xdr:rowOff>
    </xdr:to>
    <xdr:cxnSp macro="">
      <xdr:nvCxnSpPr>
        <xdr:cNvPr id="622" name="直線コネクタ 621"/>
        <xdr:cNvCxnSpPr/>
      </xdr:nvCxnSpPr>
      <xdr:spPr>
        <a:xfrm>
          <a:off x="10629900" y="114287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095"/>
    <xdr:sp macro="" textlink="">
      <xdr:nvSpPr>
        <xdr:cNvPr id="623" name="テキスト ボックス 622"/>
        <xdr:cNvSpPr txBox="1"/>
      </xdr:nvSpPr>
      <xdr:spPr>
        <a:xfrm>
          <a:off x="10118090" y="11290300"/>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24" name="公債費グラフ枠"/>
        <xdr:cNvSpPr/>
      </xdr:nvSpPr>
      <xdr:spPr>
        <a:xfrm>
          <a:off x="10629900" y="114287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78</xdr:row>
      <xdr:rowOff>78740</xdr:rowOff>
    </xdr:to>
    <xdr:cxnSp macro="">
      <xdr:nvCxnSpPr>
        <xdr:cNvPr id="625" name="直線コネクタ 624"/>
        <xdr:cNvCxnSpPr/>
      </xdr:nvCxnSpPr>
      <xdr:spPr>
        <a:xfrm flipV="1">
          <a:off x="13942695" y="1176464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78</xdr:row>
      <xdr:rowOff>82550</xdr:rowOff>
    </xdr:from>
    <xdr:ext cx="534035" cy="259080"/>
    <xdr:sp macro="" textlink="">
      <xdr:nvSpPr>
        <xdr:cNvPr id="626" name="公債費最小値テキスト"/>
        <xdr:cNvSpPr txBox="1"/>
      </xdr:nvSpPr>
      <xdr:spPr>
        <a:xfrm>
          <a:off x="13980160" y="1316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78740</xdr:rowOff>
    </xdr:from>
    <xdr:to xmlns:xdr="http://schemas.openxmlformats.org/drawingml/2006/spreadsheetDrawing">
      <xdr:col>86</xdr:col>
      <xdr:colOff>25400</xdr:colOff>
      <xdr:row>78</xdr:row>
      <xdr:rowOff>78740</xdr:rowOff>
    </xdr:to>
    <xdr:cxnSp macro="">
      <xdr:nvCxnSpPr>
        <xdr:cNvPr id="627" name="直線コネクタ 626"/>
        <xdr:cNvCxnSpPr/>
      </xdr:nvCxnSpPr>
      <xdr:spPr>
        <a:xfrm>
          <a:off x="13855700" y="131584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68</xdr:row>
      <xdr:rowOff>144145</xdr:rowOff>
    </xdr:from>
    <xdr:ext cx="598170" cy="252095"/>
    <xdr:sp macro="" textlink="">
      <xdr:nvSpPr>
        <xdr:cNvPr id="628" name="公債費最大値テキスト"/>
        <xdr:cNvSpPr txBox="1"/>
      </xdr:nvSpPr>
      <xdr:spPr>
        <a:xfrm>
          <a:off x="13980160" y="1154747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29" name="直線コネクタ 628"/>
        <xdr:cNvCxnSpPr/>
      </xdr:nvCxnSpPr>
      <xdr:spPr>
        <a:xfrm>
          <a:off x="13855700" y="1176464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20320</xdr:rowOff>
    </xdr:from>
    <xdr:to xmlns:xdr="http://schemas.openxmlformats.org/drawingml/2006/spreadsheetDrawing">
      <xdr:col>85</xdr:col>
      <xdr:colOff>127000</xdr:colOff>
      <xdr:row>77</xdr:row>
      <xdr:rowOff>46990</xdr:rowOff>
    </xdr:to>
    <xdr:cxnSp macro="">
      <xdr:nvCxnSpPr>
        <xdr:cNvPr id="630" name="直線コネクタ 629"/>
        <xdr:cNvCxnSpPr/>
      </xdr:nvCxnSpPr>
      <xdr:spPr>
        <a:xfrm>
          <a:off x="13218160" y="12932410"/>
          <a:ext cx="7264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75</xdr:row>
      <xdr:rowOff>71755</xdr:rowOff>
    </xdr:from>
    <xdr:ext cx="534035" cy="258445"/>
    <xdr:sp macro="" textlink="">
      <xdr:nvSpPr>
        <xdr:cNvPr id="631" name="公債費平均値テキスト"/>
        <xdr:cNvSpPr txBox="1"/>
      </xdr:nvSpPr>
      <xdr:spPr>
        <a:xfrm>
          <a:off x="13980160" y="126485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48895</xdr:rowOff>
    </xdr:from>
    <xdr:to xmlns:xdr="http://schemas.openxmlformats.org/drawingml/2006/spreadsheetDrawing">
      <xdr:col>85</xdr:col>
      <xdr:colOff>162560</xdr:colOff>
      <xdr:row>76</xdr:row>
      <xdr:rowOff>150495</xdr:rowOff>
    </xdr:to>
    <xdr:sp macro="" textlink="">
      <xdr:nvSpPr>
        <xdr:cNvPr id="632" name="フローチャート: 判断 631"/>
        <xdr:cNvSpPr/>
      </xdr:nvSpPr>
      <xdr:spPr>
        <a:xfrm>
          <a:off x="13893800" y="1279334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20320</xdr:rowOff>
    </xdr:to>
    <xdr:cxnSp macro="">
      <xdr:nvCxnSpPr>
        <xdr:cNvPr id="633" name="直線コネクタ 632"/>
        <xdr:cNvCxnSpPr/>
      </xdr:nvCxnSpPr>
      <xdr:spPr>
        <a:xfrm>
          <a:off x="12468860" y="1291653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53340</xdr:rowOff>
    </xdr:from>
    <xdr:to xmlns:xdr="http://schemas.openxmlformats.org/drawingml/2006/spreadsheetDrawing">
      <xdr:col>81</xdr:col>
      <xdr:colOff>101600</xdr:colOff>
      <xdr:row>76</xdr:row>
      <xdr:rowOff>154940</xdr:rowOff>
    </xdr:to>
    <xdr:sp macro="" textlink="">
      <xdr:nvSpPr>
        <xdr:cNvPr id="634" name="フローチャート: 判断 633"/>
        <xdr:cNvSpPr/>
      </xdr:nvSpPr>
      <xdr:spPr>
        <a:xfrm>
          <a:off x="1316736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74</xdr:row>
      <xdr:rowOff>167640</xdr:rowOff>
    </xdr:from>
    <xdr:ext cx="528320" cy="259080"/>
    <xdr:sp macro="" textlink="">
      <xdr:nvSpPr>
        <xdr:cNvPr id="635" name="テキスト ボックス 634"/>
        <xdr:cNvSpPr txBox="1"/>
      </xdr:nvSpPr>
      <xdr:spPr>
        <a:xfrm>
          <a:off x="13004800" y="12576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76</xdr:row>
      <xdr:rowOff>166370</xdr:rowOff>
    </xdr:from>
    <xdr:to xmlns:xdr="http://schemas.openxmlformats.org/drawingml/2006/spreadsheetDrawing">
      <xdr:col>76</xdr:col>
      <xdr:colOff>114300</xdr:colOff>
      <xdr:row>77</xdr:row>
      <xdr:rowOff>4445</xdr:rowOff>
    </xdr:to>
    <xdr:cxnSp macro="">
      <xdr:nvCxnSpPr>
        <xdr:cNvPr id="636" name="直線コネクタ 635"/>
        <xdr:cNvCxnSpPr/>
      </xdr:nvCxnSpPr>
      <xdr:spPr>
        <a:xfrm>
          <a:off x="11704320" y="12910820"/>
          <a:ext cx="7645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49530</xdr:rowOff>
    </xdr:from>
    <xdr:to xmlns:xdr="http://schemas.openxmlformats.org/drawingml/2006/spreadsheetDrawing">
      <xdr:col>76</xdr:col>
      <xdr:colOff>162560</xdr:colOff>
      <xdr:row>76</xdr:row>
      <xdr:rowOff>151130</xdr:rowOff>
    </xdr:to>
    <xdr:sp macro="" textlink="">
      <xdr:nvSpPr>
        <xdr:cNvPr id="637" name="フローチャート: 判断 636"/>
        <xdr:cNvSpPr/>
      </xdr:nvSpPr>
      <xdr:spPr>
        <a:xfrm>
          <a:off x="12418060" y="1279398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28320" cy="252730"/>
    <xdr:sp macro="" textlink="">
      <xdr:nvSpPr>
        <xdr:cNvPr id="638" name="テキスト ボックス 637"/>
        <xdr:cNvSpPr txBox="1"/>
      </xdr:nvSpPr>
      <xdr:spPr>
        <a:xfrm>
          <a:off x="12229465" y="12576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135255</xdr:rowOff>
    </xdr:from>
    <xdr:to xmlns:xdr="http://schemas.openxmlformats.org/drawingml/2006/spreadsheetDrawing">
      <xdr:col>71</xdr:col>
      <xdr:colOff>162560</xdr:colOff>
      <xdr:row>76</xdr:row>
      <xdr:rowOff>166370</xdr:rowOff>
    </xdr:to>
    <xdr:cxnSp macro="">
      <xdr:nvCxnSpPr>
        <xdr:cNvPr id="639" name="直線コネクタ 638"/>
        <xdr:cNvCxnSpPr/>
      </xdr:nvCxnSpPr>
      <xdr:spPr>
        <a:xfrm>
          <a:off x="10942320" y="1287970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59055</xdr:rowOff>
    </xdr:from>
    <xdr:to xmlns:xdr="http://schemas.openxmlformats.org/drawingml/2006/spreadsheetDrawing">
      <xdr:col>72</xdr:col>
      <xdr:colOff>38100</xdr:colOff>
      <xdr:row>76</xdr:row>
      <xdr:rowOff>160655</xdr:rowOff>
    </xdr:to>
    <xdr:sp macro="" textlink="">
      <xdr:nvSpPr>
        <xdr:cNvPr id="640" name="フローチャート: 判断 639"/>
        <xdr:cNvSpPr/>
      </xdr:nvSpPr>
      <xdr:spPr>
        <a:xfrm>
          <a:off x="11668760" y="1280350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6350</xdr:rowOff>
    </xdr:from>
    <xdr:ext cx="533400" cy="252730"/>
    <xdr:sp macro="" textlink="">
      <xdr:nvSpPr>
        <xdr:cNvPr id="641" name="テキスト ボックス 640"/>
        <xdr:cNvSpPr txBox="1"/>
      </xdr:nvSpPr>
      <xdr:spPr>
        <a:xfrm>
          <a:off x="11480165" y="1258316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64135</xdr:rowOff>
    </xdr:from>
    <xdr:to xmlns:xdr="http://schemas.openxmlformats.org/drawingml/2006/spreadsheetDrawing">
      <xdr:col>67</xdr:col>
      <xdr:colOff>101600</xdr:colOff>
      <xdr:row>76</xdr:row>
      <xdr:rowOff>166370</xdr:rowOff>
    </xdr:to>
    <xdr:sp macro="" textlink="">
      <xdr:nvSpPr>
        <xdr:cNvPr id="642" name="フローチャート: 判断 641"/>
        <xdr:cNvSpPr/>
      </xdr:nvSpPr>
      <xdr:spPr>
        <a:xfrm>
          <a:off x="10891520" y="12808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75</xdr:row>
      <xdr:rowOff>10795</xdr:rowOff>
    </xdr:from>
    <xdr:ext cx="528320" cy="257810"/>
    <xdr:sp macro="" textlink="">
      <xdr:nvSpPr>
        <xdr:cNvPr id="643" name="テキスト ボックス 642"/>
        <xdr:cNvSpPr txBox="1"/>
      </xdr:nvSpPr>
      <xdr:spPr>
        <a:xfrm>
          <a:off x="10728960" y="1258760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4" name="テキスト ボックス 643"/>
        <xdr:cNvSpPr txBox="1"/>
      </xdr:nvSpPr>
      <xdr:spPr>
        <a:xfrm>
          <a:off x="137820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6285" cy="259080"/>
    <xdr:sp macro="" textlink="">
      <xdr:nvSpPr>
        <xdr:cNvPr id="645" name="テキスト ボックス 644"/>
        <xdr:cNvSpPr txBox="1"/>
      </xdr:nvSpPr>
      <xdr:spPr>
        <a:xfrm>
          <a:off x="1305560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6" name="テキスト ボックス 645"/>
        <xdr:cNvSpPr txBox="1"/>
      </xdr:nvSpPr>
      <xdr:spPr>
        <a:xfrm>
          <a:off x="123063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81</xdr:row>
      <xdr:rowOff>80010</xdr:rowOff>
    </xdr:from>
    <xdr:ext cx="761365" cy="259080"/>
    <xdr:sp macro="" textlink="">
      <xdr:nvSpPr>
        <xdr:cNvPr id="647" name="テキスト ボックス 646"/>
        <xdr:cNvSpPr txBox="1"/>
      </xdr:nvSpPr>
      <xdr:spPr>
        <a:xfrm>
          <a:off x="115417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6285" cy="259080"/>
    <xdr:sp macro="" textlink="">
      <xdr:nvSpPr>
        <xdr:cNvPr id="648" name="テキスト ボックス 647"/>
        <xdr:cNvSpPr txBox="1"/>
      </xdr:nvSpPr>
      <xdr:spPr>
        <a:xfrm>
          <a:off x="1077976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162560</xdr:colOff>
      <xdr:row>77</xdr:row>
      <xdr:rowOff>97790</xdr:rowOff>
    </xdr:to>
    <xdr:sp macro="" textlink="">
      <xdr:nvSpPr>
        <xdr:cNvPr id="649" name="楕円 648"/>
        <xdr:cNvSpPr/>
      </xdr:nvSpPr>
      <xdr:spPr>
        <a:xfrm>
          <a:off x="13893800" y="129120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76</xdr:row>
      <xdr:rowOff>146685</xdr:rowOff>
    </xdr:from>
    <xdr:ext cx="534035" cy="252095"/>
    <xdr:sp macro="" textlink="">
      <xdr:nvSpPr>
        <xdr:cNvPr id="650" name="公債費該当値テキスト"/>
        <xdr:cNvSpPr txBox="1"/>
      </xdr:nvSpPr>
      <xdr:spPr>
        <a:xfrm>
          <a:off x="13980160" y="1289113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140970</xdr:rowOff>
    </xdr:from>
    <xdr:to xmlns:xdr="http://schemas.openxmlformats.org/drawingml/2006/spreadsheetDrawing">
      <xdr:col>81</xdr:col>
      <xdr:colOff>101600</xdr:colOff>
      <xdr:row>77</xdr:row>
      <xdr:rowOff>71120</xdr:rowOff>
    </xdr:to>
    <xdr:sp macro="" textlink="">
      <xdr:nvSpPr>
        <xdr:cNvPr id="651" name="楕円 650"/>
        <xdr:cNvSpPr/>
      </xdr:nvSpPr>
      <xdr:spPr>
        <a:xfrm>
          <a:off x="13167360"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77</xdr:row>
      <xdr:rowOff>62230</xdr:rowOff>
    </xdr:from>
    <xdr:ext cx="528320" cy="259080"/>
    <xdr:sp macro="" textlink="">
      <xdr:nvSpPr>
        <xdr:cNvPr id="652" name="テキスト ボックス 651"/>
        <xdr:cNvSpPr txBox="1"/>
      </xdr:nvSpPr>
      <xdr:spPr>
        <a:xfrm>
          <a:off x="13004800"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125095</xdr:rowOff>
    </xdr:from>
    <xdr:to xmlns:xdr="http://schemas.openxmlformats.org/drawingml/2006/spreadsheetDrawing">
      <xdr:col>76</xdr:col>
      <xdr:colOff>162560</xdr:colOff>
      <xdr:row>77</xdr:row>
      <xdr:rowOff>55245</xdr:rowOff>
    </xdr:to>
    <xdr:sp macro="" textlink="">
      <xdr:nvSpPr>
        <xdr:cNvPr id="653" name="楕円 652"/>
        <xdr:cNvSpPr/>
      </xdr:nvSpPr>
      <xdr:spPr>
        <a:xfrm>
          <a:off x="12418060" y="1286954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46990</xdr:rowOff>
    </xdr:from>
    <xdr:ext cx="528320" cy="258445"/>
    <xdr:sp macro="" textlink="">
      <xdr:nvSpPr>
        <xdr:cNvPr id="654" name="テキスト ボックス 653"/>
        <xdr:cNvSpPr txBox="1"/>
      </xdr:nvSpPr>
      <xdr:spPr>
        <a:xfrm>
          <a:off x="12229465" y="1295908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114935</xdr:rowOff>
    </xdr:from>
    <xdr:to xmlns:xdr="http://schemas.openxmlformats.org/drawingml/2006/spreadsheetDrawing">
      <xdr:col>72</xdr:col>
      <xdr:colOff>38100</xdr:colOff>
      <xdr:row>77</xdr:row>
      <xdr:rowOff>45085</xdr:rowOff>
    </xdr:to>
    <xdr:sp macro="" textlink="">
      <xdr:nvSpPr>
        <xdr:cNvPr id="655" name="楕円 654"/>
        <xdr:cNvSpPr/>
      </xdr:nvSpPr>
      <xdr:spPr>
        <a:xfrm>
          <a:off x="11668760" y="1285938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36195</xdr:rowOff>
    </xdr:from>
    <xdr:ext cx="533400" cy="258445"/>
    <xdr:sp macro="" textlink="">
      <xdr:nvSpPr>
        <xdr:cNvPr id="656" name="テキスト ボックス 655"/>
        <xdr:cNvSpPr txBox="1"/>
      </xdr:nvSpPr>
      <xdr:spPr>
        <a:xfrm>
          <a:off x="11480165" y="129482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84455</xdr:rowOff>
    </xdr:from>
    <xdr:to xmlns:xdr="http://schemas.openxmlformats.org/drawingml/2006/spreadsheetDrawing">
      <xdr:col>67</xdr:col>
      <xdr:colOff>101600</xdr:colOff>
      <xdr:row>77</xdr:row>
      <xdr:rowOff>14605</xdr:rowOff>
    </xdr:to>
    <xdr:sp macro="" textlink="">
      <xdr:nvSpPr>
        <xdr:cNvPr id="657" name="楕円 656"/>
        <xdr:cNvSpPr/>
      </xdr:nvSpPr>
      <xdr:spPr>
        <a:xfrm>
          <a:off x="10891520" y="12828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77</xdr:row>
      <xdr:rowOff>6350</xdr:rowOff>
    </xdr:from>
    <xdr:ext cx="528320" cy="252730"/>
    <xdr:sp macro="" textlink="">
      <xdr:nvSpPr>
        <xdr:cNvPr id="658" name="テキスト ボックス 657"/>
        <xdr:cNvSpPr txBox="1"/>
      </xdr:nvSpPr>
      <xdr:spPr>
        <a:xfrm>
          <a:off x="10728960" y="12918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162560</xdr:colOff>
      <xdr:row>85</xdr:row>
      <xdr:rowOff>31750</xdr:rowOff>
    </xdr:to>
    <xdr:sp macro="" textlink="">
      <xdr:nvSpPr>
        <xdr:cNvPr id="659" name="正方形/長方形 658"/>
        <xdr:cNvSpPr/>
      </xdr:nvSpPr>
      <xdr:spPr>
        <a:xfrm>
          <a:off x="10629900" y="139750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0" name="正方形/長方形 659"/>
        <xdr:cNvSpPr/>
      </xdr:nvSpPr>
      <xdr:spPr>
        <a:xfrm>
          <a:off x="107289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07289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2" name="正方形/長方形 661"/>
        <xdr:cNvSpPr/>
      </xdr:nvSpPr>
      <xdr:spPr>
        <a:xfrm>
          <a:off x="116052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16052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4" name="正方形/長方形 663"/>
        <xdr:cNvSpPr/>
      </xdr:nvSpPr>
      <xdr:spPr>
        <a:xfrm>
          <a:off x="1258062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258062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66" name="正方形/長方形 665"/>
        <xdr:cNvSpPr/>
      </xdr:nvSpPr>
      <xdr:spPr>
        <a:xfrm>
          <a:off x="10629900" y="14781530"/>
          <a:ext cx="40005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7" name="テキスト ボックス 666"/>
        <xdr:cNvSpPr txBox="1"/>
      </xdr:nvSpPr>
      <xdr:spPr>
        <a:xfrm>
          <a:off x="10591800" y="145948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162560</xdr:colOff>
      <xdr:row>101</xdr:row>
      <xdr:rowOff>82550</xdr:rowOff>
    </xdr:to>
    <xdr:cxnSp macro="">
      <xdr:nvCxnSpPr>
        <xdr:cNvPr id="668" name="直線コネクタ 667"/>
        <xdr:cNvCxnSpPr/>
      </xdr:nvCxnSpPr>
      <xdr:spPr>
        <a:xfrm>
          <a:off x="10629900" y="17056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162560</xdr:colOff>
      <xdr:row>99</xdr:row>
      <xdr:rowOff>44450</xdr:rowOff>
    </xdr:to>
    <xdr:cxnSp macro="">
      <xdr:nvCxnSpPr>
        <xdr:cNvPr id="669" name="直線コネクタ 668"/>
        <xdr:cNvCxnSpPr/>
      </xdr:nvCxnSpPr>
      <xdr:spPr>
        <a:xfrm>
          <a:off x="10629900" y="16675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70" name="テキスト ボックス 669"/>
        <xdr:cNvSpPr txBox="1"/>
      </xdr:nvSpPr>
      <xdr:spPr>
        <a:xfrm>
          <a:off x="1040892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162560</xdr:colOff>
      <xdr:row>97</xdr:row>
      <xdr:rowOff>6350</xdr:rowOff>
    </xdr:to>
    <xdr:cxnSp macro="">
      <xdr:nvCxnSpPr>
        <xdr:cNvPr id="671" name="直線コネクタ 670"/>
        <xdr:cNvCxnSpPr/>
      </xdr:nvCxnSpPr>
      <xdr:spPr>
        <a:xfrm>
          <a:off x="10629900" y="16294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145" cy="259080"/>
    <xdr:sp macro="" textlink="">
      <xdr:nvSpPr>
        <xdr:cNvPr id="672" name="テキスト ボックス 671"/>
        <xdr:cNvSpPr txBox="1"/>
      </xdr:nvSpPr>
      <xdr:spPr>
        <a:xfrm>
          <a:off x="10182225" y="16151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162560</xdr:colOff>
      <xdr:row>94</xdr:row>
      <xdr:rowOff>139700</xdr:rowOff>
    </xdr:to>
    <xdr:cxnSp macro="">
      <xdr:nvCxnSpPr>
        <xdr:cNvPr id="673" name="直線コネクタ 672"/>
        <xdr:cNvCxnSpPr/>
      </xdr:nvCxnSpPr>
      <xdr:spPr>
        <a:xfrm>
          <a:off x="10629900" y="15913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145" cy="252095"/>
    <xdr:sp macro="" textlink="">
      <xdr:nvSpPr>
        <xdr:cNvPr id="674" name="テキスト ボックス 673"/>
        <xdr:cNvSpPr txBox="1"/>
      </xdr:nvSpPr>
      <xdr:spPr>
        <a:xfrm>
          <a:off x="10182225" y="1577086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162560</xdr:colOff>
      <xdr:row>92</xdr:row>
      <xdr:rowOff>101600</xdr:rowOff>
    </xdr:to>
    <xdr:cxnSp macro="">
      <xdr:nvCxnSpPr>
        <xdr:cNvPr id="675" name="直線コネクタ 674"/>
        <xdr:cNvCxnSpPr/>
      </xdr:nvCxnSpPr>
      <xdr:spPr>
        <a:xfrm>
          <a:off x="10629900" y="15532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145" cy="259080"/>
    <xdr:sp macro="" textlink="">
      <xdr:nvSpPr>
        <xdr:cNvPr id="676" name="テキスト ボックス 675"/>
        <xdr:cNvSpPr txBox="1"/>
      </xdr:nvSpPr>
      <xdr:spPr>
        <a:xfrm>
          <a:off x="10182225" y="1538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162560</xdr:colOff>
      <xdr:row>90</xdr:row>
      <xdr:rowOff>63500</xdr:rowOff>
    </xdr:to>
    <xdr:cxnSp macro="">
      <xdr:nvCxnSpPr>
        <xdr:cNvPr id="677" name="直線コネクタ 676"/>
        <xdr:cNvCxnSpPr/>
      </xdr:nvCxnSpPr>
      <xdr:spPr>
        <a:xfrm>
          <a:off x="10629900" y="151549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280" cy="258445"/>
    <xdr:sp macro="" textlink="">
      <xdr:nvSpPr>
        <xdr:cNvPr id="678" name="テキスト ボックス 677"/>
        <xdr:cNvSpPr txBox="1"/>
      </xdr:nvSpPr>
      <xdr:spPr>
        <a:xfrm>
          <a:off x="10118090" y="15016480"/>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88</xdr:row>
      <xdr:rowOff>25400</xdr:rowOff>
    </xdr:to>
    <xdr:cxnSp macro="">
      <xdr:nvCxnSpPr>
        <xdr:cNvPr id="679" name="直線コネクタ 678"/>
        <xdr:cNvCxnSpPr/>
      </xdr:nvCxnSpPr>
      <xdr:spPr>
        <a:xfrm>
          <a:off x="10629900" y="147815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095"/>
    <xdr:sp macro="" textlink="">
      <xdr:nvSpPr>
        <xdr:cNvPr id="680" name="テキスト ボックス 679"/>
        <xdr:cNvSpPr txBox="1"/>
      </xdr:nvSpPr>
      <xdr:spPr>
        <a:xfrm>
          <a:off x="10118090" y="14643100"/>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81" name="積立金グラフ枠"/>
        <xdr:cNvSpPr/>
      </xdr:nvSpPr>
      <xdr:spPr>
        <a:xfrm>
          <a:off x="10629900" y="14781530"/>
          <a:ext cx="40005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129540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3942695" y="15053310"/>
          <a:ext cx="127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99</xdr:row>
      <xdr:rowOff>43815</xdr:rowOff>
    </xdr:from>
    <xdr:ext cx="377825" cy="252095"/>
    <xdr:sp macro="" textlink="">
      <xdr:nvSpPr>
        <xdr:cNvPr id="683" name="積立金最小値テキスト"/>
        <xdr:cNvSpPr txBox="1"/>
      </xdr:nvSpPr>
      <xdr:spPr>
        <a:xfrm>
          <a:off x="13980160" y="16674465"/>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3855700" y="1667129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88</xdr:row>
      <xdr:rowOff>76200</xdr:rowOff>
    </xdr:from>
    <xdr:ext cx="598170" cy="252730"/>
    <xdr:sp macro="" textlink="">
      <xdr:nvSpPr>
        <xdr:cNvPr id="685" name="積立金最大値テキスト"/>
        <xdr:cNvSpPr txBox="1"/>
      </xdr:nvSpPr>
      <xdr:spPr>
        <a:xfrm>
          <a:off x="13980160" y="1483233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129540</xdr:rowOff>
    </xdr:from>
    <xdr:to xmlns:xdr="http://schemas.openxmlformats.org/drawingml/2006/spreadsheetDrawing">
      <xdr:col>86</xdr:col>
      <xdr:colOff>25400</xdr:colOff>
      <xdr:row>89</xdr:row>
      <xdr:rowOff>129540</xdr:rowOff>
    </xdr:to>
    <xdr:cxnSp macro="">
      <xdr:nvCxnSpPr>
        <xdr:cNvPr id="686" name="直線コネクタ 685"/>
        <xdr:cNvCxnSpPr/>
      </xdr:nvCxnSpPr>
      <xdr:spPr>
        <a:xfrm>
          <a:off x="13855700" y="150533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122555</xdr:rowOff>
    </xdr:from>
    <xdr:to xmlns:xdr="http://schemas.openxmlformats.org/drawingml/2006/spreadsheetDrawing">
      <xdr:col>85</xdr:col>
      <xdr:colOff>127000</xdr:colOff>
      <xdr:row>98</xdr:row>
      <xdr:rowOff>139065</xdr:rowOff>
    </xdr:to>
    <xdr:cxnSp macro="">
      <xdr:nvCxnSpPr>
        <xdr:cNvPr id="687" name="直線コネクタ 686"/>
        <xdr:cNvCxnSpPr/>
      </xdr:nvCxnSpPr>
      <xdr:spPr>
        <a:xfrm>
          <a:off x="13218160" y="16581755"/>
          <a:ext cx="7264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96</xdr:row>
      <xdr:rowOff>95250</xdr:rowOff>
    </xdr:from>
    <xdr:ext cx="534035" cy="259080"/>
    <xdr:sp macro="" textlink="">
      <xdr:nvSpPr>
        <xdr:cNvPr id="688" name="積立金平均値テキスト"/>
        <xdr:cNvSpPr txBox="1"/>
      </xdr:nvSpPr>
      <xdr:spPr>
        <a:xfrm>
          <a:off x="13980160" y="162115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162560</xdr:colOff>
      <xdr:row>98</xdr:row>
      <xdr:rowOff>2540</xdr:rowOff>
    </xdr:to>
    <xdr:sp macro="" textlink="">
      <xdr:nvSpPr>
        <xdr:cNvPr id="689" name="フローチャート: 判断 688"/>
        <xdr:cNvSpPr/>
      </xdr:nvSpPr>
      <xdr:spPr>
        <a:xfrm>
          <a:off x="13893800" y="163601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122555</xdr:rowOff>
    </xdr:from>
    <xdr:to xmlns:xdr="http://schemas.openxmlformats.org/drawingml/2006/spreadsheetDrawing">
      <xdr:col>81</xdr:col>
      <xdr:colOff>50800</xdr:colOff>
      <xdr:row>98</xdr:row>
      <xdr:rowOff>134620</xdr:rowOff>
    </xdr:to>
    <xdr:cxnSp macro="">
      <xdr:nvCxnSpPr>
        <xdr:cNvPr id="690" name="直線コネクタ 689"/>
        <xdr:cNvCxnSpPr/>
      </xdr:nvCxnSpPr>
      <xdr:spPr>
        <a:xfrm flipV="1">
          <a:off x="12468860" y="16581755"/>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91" name="フローチャート: 判断 690"/>
        <xdr:cNvSpPr/>
      </xdr:nvSpPr>
      <xdr:spPr>
        <a:xfrm>
          <a:off x="1316736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95</xdr:row>
      <xdr:rowOff>166370</xdr:rowOff>
    </xdr:from>
    <xdr:ext cx="528320" cy="252095"/>
    <xdr:sp macro="" textlink="">
      <xdr:nvSpPr>
        <xdr:cNvPr id="692" name="テキスト ボックス 691"/>
        <xdr:cNvSpPr txBox="1"/>
      </xdr:nvSpPr>
      <xdr:spPr>
        <a:xfrm>
          <a:off x="13004800" y="1611122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98</xdr:row>
      <xdr:rowOff>134620</xdr:rowOff>
    </xdr:from>
    <xdr:to xmlns:xdr="http://schemas.openxmlformats.org/drawingml/2006/spreadsheetDrawing">
      <xdr:col>76</xdr:col>
      <xdr:colOff>114300</xdr:colOff>
      <xdr:row>98</xdr:row>
      <xdr:rowOff>153035</xdr:rowOff>
    </xdr:to>
    <xdr:cxnSp macro="">
      <xdr:nvCxnSpPr>
        <xdr:cNvPr id="693" name="直線コネクタ 692"/>
        <xdr:cNvCxnSpPr/>
      </xdr:nvCxnSpPr>
      <xdr:spPr>
        <a:xfrm flipV="1">
          <a:off x="11704320" y="16593820"/>
          <a:ext cx="7645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162560</xdr:colOff>
      <xdr:row>98</xdr:row>
      <xdr:rowOff>72390</xdr:rowOff>
    </xdr:to>
    <xdr:sp macro="" textlink="">
      <xdr:nvSpPr>
        <xdr:cNvPr id="694" name="フローチャート: 判断 693"/>
        <xdr:cNvSpPr/>
      </xdr:nvSpPr>
      <xdr:spPr>
        <a:xfrm>
          <a:off x="12418060" y="164299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88900</xdr:rowOff>
    </xdr:from>
    <xdr:ext cx="528320" cy="252095"/>
    <xdr:sp macro="" textlink="">
      <xdr:nvSpPr>
        <xdr:cNvPr id="695" name="テキスト ボックス 694"/>
        <xdr:cNvSpPr txBox="1"/>
      </xdr:nvSpPr>
      <xdr:spPr>
        <a:xfrm>
          <a:off x="12229465" y="1620520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153035</xdr:rowOff>
    </xdr:from>
    <xdr:to xmlns:xdr="http://schemas.openxmlformats.org/drawingml/2006/spreadsheetDrawing">
      <xdr:col>71</xdr:col>
      <xdr:colOff>162560</xdr:colOff>
      <xdr:row>99</xdr:row>
      <xdr:rowOff>20955</xdr:rowOff>
    </xdr:to>
    <xdr:cxnSp macro="">
      <xdr:nvCxnSpPr>
        <xdr:cNvPr id="696" name="直線コネクタ 695"/>
        <xdr:cNvCxnSpPr/>
      </xdr:nvCxnSpPr>
      <xdr:spPr>
        <a:xfrm flipV="1">
          <a:off x="10942320" y="1661223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7" name="フローチャート: 判断 696"/>
        <xdr:cNvSpPr/>
      </xdr:nvSpPr>
      <xdr:spPr>
        <a:xfrm>
          <a:off x="11668760" y="1648142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140335</xdr:rowOff>
    </xdr:from>
    <xdr:ext cx="533400" cy="259080"/>
    <xdr:sp macro="" textlink="">
      <xdr:nvSpPr>
        <xdr:cNvPr id="698" name="テキスト ボックス 697"/>
        <xdr:cNvSpPr txBox="1"/>
      </xdr:nvSpPr>
      <xdr:spPr>
        <a:xfrm>
          <a:off x="11480165" y="16256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699" name="フローチャート: 判断 698"/>
        <xdr:cNvSpPr/>
      </xdr:nvSpPr>
      <xdr:spPr>
        <a:xfrm>
          <a:off x="1089152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96</xdr:row>
      <xdr:rowOff>146685</xdr:rowOff>
    </xdr:from>
    <xdr:ext cx="528320" cy="252095"/>
    <xdr:sp macro="" textlink="">
      <xdr:nvSpPr>
        <xdr:cNvPr id="700" name="テキスト ボックス 699"/>
        <xdr:cNvSpPr txBox="1"/>
      </xdr:nvSpPr>
      <xdr:spPr>
        <a:xfrm>
          <a:off x="10728960" y="1626298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1" name="テキスト ボックス 700"/>
        <xdr:cNvSpPr txBox="1"/>
      </xdr:nvSpPr>
      <xdr:spPr>
        <a:xfrm>
          <a:off x="137820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702" name="テキスト ボックス 701"/>
        <xdr:cNvSpPr txBox="1"/>
      </xdr:nvSpPr>
      <xdr:spPr>
        <a:xfrm>
          <a:off x="130556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3" name="テキスト ボックス 702"/>
        <xdr:cNvSpPr txBox="1"/>
      </xdr:nvSpPr>
      <xdr:spPr>
        <a:xfrm>
          <a:off x="123063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101</xdr:row>
      <xdr:rowOff>80010</xdr:rowOff>
    </xdr:from>
    <xdr:ext cx="761365" cy="259080"/>
    <xdr:sp macro="" textlink="">
      <xdr:nvSpPr>
        <xdr:cNvPr id="704" name="テキスト ボックス 703"/>
        <xdr:cNvSpPr txBox="1"/>
      </xdr:nvSpPr>
      <xdr:spPr>
        <a:xfrm>
          <a:off x="115417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705" name="テキスト ボックス 704"/>
        <xdr:cNvSpPr txBox="1"/>
      </xdr:nvSpPr>
      <xdr:spPr>
        <a:xfrm>
          <a:off x="1077976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88265</xdr:rowOff>
    </xdr:from>
    <xdr:to xmlns:xdr="http://schemas.openxmlformats.org/drawingml/2006/spreadsheetDrawing">
      <xdr:col>85</xdr:col>
      <xdr:colOff>162560</xdr:colOff>
      <xdr:row>99</xdr:row>
      <xdr:rowOff>18415</xdr:rowOff>
    </xdr:to>
    <xdr:sp macro="" textlink="">
      <xdr:nvSpPr>
        <xdr:cNvPr id="706" name="楕円 705"/>
        <xdr:cNvSpPr/>
      </xdr:nvSpPr>
      <xdr:spPr>
        <a:xfrm>
          <a:off x="13893800" y="165474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98</xdr:row>
      <xdr:rowOff>3175</xdr:rowOff>
    </xdr:from>
    <xdr:ext cx="469265" cy="259080"/>
    <xdr:sp macro="" textlink="">
      <xdr:nvSpPr>
        <xdr:cNvPr id="707" name="積立金該当値テキスト"/>
        <xdr:cNvSpPr txBox="1"/>
      </xdr:nvSpPr>
      <xdr:spPr>
        <a:xfrm>
          <a:off x="13980160" y="1646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708" name="楕円 707"/>
        <xdr:cNvSpPr/>
      </xdr:nvSpPr>
      <xdr:spPr>
        <a:xfrm>
          <a:off x="1316736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164465</xdr:rowOff>
    </xdr:from>
    <xdr:ext cx="463550" cy="259080"/>
    <xdr:sp macro="" textlink="">
      <xdr:nvSpPr>
        <xdr:cNvPr id="709" name="テキスト ボックス 708"/>
        <xdr:cNvSpPr txBox="1"/>
      </xdr:nvSpPr>
      <xdr:spPr>
        <a:xfrm>
          <a:off x="13011150" y="166236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83820</xdr:rowOff>
    </xdr:from>
    <xdr:to xmlns:xdr="http://schemas.openxmlformats.org/drawingml/2006/spreadsheetDrawing">
      <xdr:col>76</xdr:col>
      <xdr:colOff>162560</xdr:colOff>
      <xdr:row>99</xdr:row>
      <xdr:rowOff>13970</xdr:rowOff>
    </xdr:to>
    <xdr:sp macro="" textlink="">
      <xdr:nvSpPr>
        <xdr:cNvPr id="710" name="楕円 709"/>
        <xdr:cNvSpPr/>
      </xdr:nvSpPr>
      <xdr:spPr>
        <a:xfrm>
          <a:off x="12418060" y="1654302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6350</xdr:rowOff>
    </xdr:from>
    <xdr:ext cx="469265" cy="252095"/>
    <xdr:sp macro="" textlink="">
      <xdr:nvSpPr>
        <xdr:cNvPr id="711" name="テキスト ボックス 710"/>
        <xdr:cNvSpPr txBox="1"/>
      </xdr:nvSpPr>
      <xdr:spPr>
        <a:xfrm>
          <a:off x="12261850" y="16637000"/>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102235</xdr:rowOff>
    </xdr:from>
    <xdr:to xmlns:xdr="http://schemas.openxmlformats.org/drawingml/2006/spreadsheetDrawing">
      <xdr:col>72</xdr:col>
      <xdr:colOff>38100</xdr:colOff>
      <xdr:row>99</xdr:row>
      <xdr:rowOff>32385</xdr:rowOff>
    </xdr:to>
    <xdr:sp macro="" textlink="">
      <xdr:nvSpPr>
        <xdr:cNvPr id="712" name="楕円 711"/>
        <xdr:cNvSpPr/>
      </xdr:nvSpPr>
      <xdr:spPr>
        <a:xfrm>
          <a:off x="11668760" y="165614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23495</xdr:rowOff>
    </xdr:from>
    <xdr:ext cx="468630" cy="259080"/>
    <xdr:sp macro="" textlink="">
      <xdr:nvSpPr>
        <xdr:cNvPr id="713" name="テキスト ボックス 712"/>
        <xdr:cNvSpPr txBox="1"/>
      </xdr:nvSpPr>
      <xdr:spPr>
        <a:xfrm>
          <a:off x="11512550" y="16654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141605</xdr:rowOff>
    </xdr:from>
    <xdr:to xmlns:xdr="http://schemas.openxmlformats.org/drawingml/2006/spreadsheetDrawing">
      <xdr:col>67</xdr:col>
      <xdr:colOff>101600</xdr:colOff>
      <xdr:row>99</xdr:row>
      <xdr:rowOff>71755</xdr:rowOff>
    </xdr:to>
    <xdr:sp macro="" textlink="">
      <xdr:nvSpPr>
        <xdr:cNvPr id="714" name="楕円 713"/>
        <xdr:cNvSpPr/>
      </xdr:nvSpPr>
      <xdr:spPr>
        <a:xfrm>
          <a:off x="1089152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63500</xdr:rowOff>
    </xdr:from>
    <xdr:ext cx="463550" cy="252095"/>
    <xdr:sp macro="" textlink="">
      <xdr:nvSpPr>
        <xdr:cNvPr id="715" name="テキスト ボックス 714"/>
        <xdr:cNvSpPr txBox="1"/>
      </xdr:nvSpPr>
      <xdr:spPr>
        <a:xfrm>
          <a:off x="10735310" y="16694150"/>
          <a:ext cx="463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5605760" y="39166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7" name="正方形/長方形 716"/>
        <xdr:cNvSpPr/>
      </xdr:nvSpPr>
      <xdr:spPr>
        <a:xfrm>
          <a:off x="157327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57327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9" name="正方形/長方形 718"/>
        <xdr:cNvSpPr/>
      </xdr:nvSpPr>
      <xdr:spPr>
        <a:xfrm>
          <a:off x="1658112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658112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1" name="正方形/長方形 720"/>
        <xdr:cNvSpPr/>
      </xdr:nvSpPr>
      <xdr:spPr>
        <a:xfrm>
          <a:off x="1755648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755648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5605760" y="47231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9075"/>
    <xdr:sp macro="" textlink="">
      <xdr:nvSpPr>
        <xdr:cNvPr id="724" name="テキスト ボックス 723"/>
        <xdr:cNvSpPr txBox="1"/>
      </xdr:nvSpPr>
      <xdr:spPr>
        <a:xfrm>
          <a:off x="15595600" y="45364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5605760" y="6959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5605760" y="66408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8445"/>
    <xdr:sp macro="" textlink="">
      <xdr:nvSpPr>
        <xdr:cNvPr id="727" name="テキスト ボックス 726"/>
        <xdr:cNvSpPr txBox="1"/>
      </xdr:nvSpPr>
      <xdr:spPr>
        <a:xfrm>
          <a:off x="15412720" y="650240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5605760" y="63214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0375" cy="252095"/>
    <xdr:sp macro="" textlink="">
      <xdr:nvSpPr>
        <xdr:cNvPr id="729" name="テキスト ボックス 728"/>
        <xdr:cNvSpPr txBox="1"/>
      </xdr:nvSpPr>
      <xdr:spPr>
        <a:xfrm>
          <a:off x="15222220" y="618299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5605760" y="60032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0375" cy="259080"/>
    <xdr:sp macro="" textlink="">
      <xdr:nvSpPr>
        <xdr:cNvPr id="731" name="テキスト ボックス 730"/>
        <xdr:cNvSpPr txBox="1"/>
      </xdr:nvSpPr>
      <xdr:spPr>
        <a:xfrm>
          <a:off x="15222220" y="58642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5605760" y="56838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0375" cy="252730"/>
    <xdr:sp macro="" textlink="">
      <xdr:nvSpPr>
        <xdr:cNvPr id="733" name="テキスト ボックス 732"/>
        <xdr:cNvSpPr txBox="1"/>
      </xdr:nvSpPr>
      <xdr:spPr>
        <a:xfrm>
          <a:off x="15222220" y="554228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5605760" y="53651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0375" cy="258445"/>
    <xdr:sp macro="" textlink="">
      <xdr:nvSpPr>
        <xdr:cNvPr id="735" name="テキスト ボックス 734"/>
        <xdr:cNvSpPr txBox="1"/>
      </xdr:nvSpPr>
      <xdr:spPr>
        <a:xfrm>
          <a:off x="15222220" y="52228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5605760" y="50419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515808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5605760" y="47231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9" name="テキスト ボックス 738"/>
        <xdr:cNvSpPr txBox="1"/>
      </xdr:nvSpPr>
      <xdr:spPr>
        <a:xfrm>
          <a:off x="15158085" y="45847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5605760" y="47231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18918555" y="515366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8920" cy="258445"/>
    <xdr:sp macro="" textlink="">
      <xdr:nvSpPr>
        <xdr:cNvPr id="742" name="投資及び出資金最小値テキスト"/>
        <xdr:cNvSpPr txBox="1"/>
      </xdr:nvSpPr>
      <xdr:spPr>
        <a:xfrm>
          <a:off x="1897126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18856960" y="66408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67310</xdr:rowOff>
    </xdr:from>
    <xdr:ext cx="469265" cy="259080"/>
    <xdr:sp macro="" textlink="">
      <xdr:nvSpPr>
        <xdr:cNvPr id="744" name="投資及び出資金最大値テキスト"/>
        <xdr:cNvSpPr txBox="1"/>
      </xdr:nvSpPr>
      <xdr:spPr>
        <a:xfrm>
          <a:off x="18971260" y="4932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30</xdr:row>
      <xdr:rowOff>120650</xdr:rowOff>
    </xdr:from>
    <xdr:to xmlns:xdr="http://schemas.openxmlformats.org/drawingml/2006/spreadsheetDrawing">
      <xdr:col>116</xdr:col>
      <xdr:colOff>152400</xdr:colOff>
      <xdr:row>30</xdr:row>
      <xdr:rowOff>120650</xdr:rowOff>
    </xdr:to>
    <xdr:cxnSp macro="">
      <xdr:nvCxnSpPr>
        <xdr:cNvPr id="745" name="直線コネクタ 744"/>
        <xdr:cNvCxnSpPr/>
      </xdr:nvCxnSpPr>
      <xdr:spPr>
        <a:xfrm>
          <a:off x="18856960" y="51536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32</xdr:row>
      <xdr:rowOff>150495</xdr:rowOff>
    </xdr:from>
    <xdr:to xmlns:xdr="http://schemas.openxmlformats.org/drawingml/2006/spreadsheetDrawing">
      <xdr:col>116</xdr:col>
      <xdr:colOff>63500</xdr:colOff>
      <xdr:row>33</xdr:row>
      <xdr:rowOff>58420</xdr:rowOff>
    </xdr:to>
    <xdr:cxnSp macro="">
      <xdr:nvCxnSpPr>
        <xdr:cNvPr id="746" name="直線コネクタ 745"/>
        <xdr:cNvCxnSpPr/>
      </xdr:nvCxnSpPr>
      <xdr:spPr>
        <a:xfrm>
          <a:off x="18206720" y="5518785"/>
          <a:ext cx="71374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469265" cy="258445"/>
    <xdr:sp macro="" textlink="">
      <xdr:nvSpPr>
        <xdr:cNvPr id="747" name="投資及び出資金平均値テキスト"/>
        <xdr:cNvSpPr txBox="1"/>
      </xdr:nvSpPr>
      <xdr:spPr>
        <a:xfrm>
          <a:off x="18971260" y="63696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748" name="フローチャート: 判断 747"/>
        <xdr:cNvSpPr/>
      </xdr:nvSpPr>
      <xdr:spPr>
        <a:xfrm>
          <a:off x="1886966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150495</xdr:rowOff>
    </xdr:from>
    <xdr:to xmlns:xdr="http://schemas.openxmlformats.org/drawingml/2006/spreadsheetDrawing">
      <xdr:col>111</xdr:col>
      <xdr:colOff>162560</xdr:colOff>
      <xdr:row>34</xdr:row>
      <xdr:rowOff>36195</xdr:rowOff>
    </xdr:to>
    <xdr:cxnSp macro="">
      <xdr:nvCxnSpPr>
        <xdr:cNvPr id="749" name="直線コネクタ 748"/>
        <xdr:cNvCxnSpPr/>
      </xdr:nvCxnSpPr>
      <xdr:spPr>
        <a:xfrm flipV="1">
          <a:off x="17444720" y="5518785"/>
          <a:ext cx="762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50" name="フローチャート: 判断 749"/>
        <xdr:cNvSpPr/>
      </xdr:nvSpPr>
      <xdr:spPr>
        <a:xfrm>
          <a:off x="18171160" y="6373495"/>
          <a:ext cx="7366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88265</xdr:rowOff>
    </xdr:from>
    <xdr:ext cx="468630" cy="252095"/>
    <xdr:sp macro="" textlink="">
      <xdr:nvSpPr>
        <xdr:cNvPr id="751" name="テキスト ボックス 750"/>
        <xdr:cNvSpPr txBox="1"/>
      </xdr:nvSpPr>
      <xdr:spPr>
        <a:xfrm>
          <a:off x="18014950" y="64623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36195</xdr:rowOff>
    </xdr:from>
    <xdr:to xmlns:xdr="http://schemas.openxmlformats.org/drawingml/2006/spreadsheetDrawing">
      <xdr:col>107</xdr:col>
      <xdr:colOff>50800</xdr:colOff>
      <xdr:row>39</xdr:row>
      <xdr:rowOff>99060</xdr:rowOff>
    </xdr:to>
    <xdr:cxnSp macro="">
      <xdr:nvCxnSpPr>
        <xdr:cNvPr id="752" name="直線コネクタ 751"/>
        <xdr:cNvCxnSpPr/>
      </xdr:nvCxnSpPr>
      <xdr:spPr>
        <a:xfrm flipV="1">
          <a:off x="16695420" y="5739765"/>
          <a:ext cx="74930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753" name="フローチャート: 判断 752"/>
        <xdr:cNvSpPr/>
      </xdr:nvSpPr>
      <xdr:spPr>
        <a:xfrm>
          <a:off x="1739392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106680</xdr:rowOff>
    </xdr:from>
    <xdr:ext cx="463550" cy="258445"/>
    <xdr:sp macro="" textlink="">
      <xdr:nvSpPr>
        <xdr:cNvPr id="754" name="テキスト ボックス 753"/>
        <xdr:cNvSpPr txBox="1"/>
      </xdr:nvSpPr>
      <xdr:spPr>
        <a:xfrm>
          <a:off x="17237710" y="64808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39</xdr:row>
      <xdr:rowOff>99060</xdr:rowOff>
    </xdr:from>
    <xdr:to xmlns:xdr="http://schemas.openxmlformats.org/drawingml/2006/spreadsheetDrawing">
      <xdr:col>102</xdr:col>
      <xdr:colOff>114300</xdr:colOff>
      <xdr:row>39</xdr:row>
      <xdr:rowOff>99060</xdr:rowOff>
    </xdr:to>
    <xdr:cxnSp macro="">
      <xdr:nvCxnSpPr>
        <xdr:cNvPr id="755" name="直線コネクタ 754"/>
        <xdr:cNvCxnSpPr/>
      </xdr:nvCxnSpPr>
      <xdr:spPr>
        <a:xfrm>
          <a:off x="15930880" y="664083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162560</xdr:colOff>
      <xdr:row>38</xdr:row>
      <xdr:rowOff>166370</xdr:rowOff>
    </xdr:to>
    <xdr:sp macro="" textlink="">
      <xdr:nvSpPr>
        <xdr:cNvPr id="756" name="フローチャート: 判断 755"/>
        <xdr:cNvSpPr/>
      </xdr:nvSpPr>
      <xdr:spPr>
        <a:xfrm>
          <a:off x="16644620" y="64389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7825" cy="259080"/>
    <xdr:sp macro="" textlink="">
      <xdr:nvSpPr>
        <xdr:cNvPr id="757" name="テキスト ボックス 756"/>
        <xdr:cNvSpPr txBox="1"/>
      </xdr:nvSpPr>
      <xdr:spPr>
        <a:xfrm>
          <a:off x="16534130" y="6217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167640</xdr:rowOff>
    </xdr:to>
    <xdr:sp macro="" textlink="">
      <xdr:nvSpPr>
        <xdr:cNvPr id="758" name="フローチャート: 判断 757"/>
        <xdr:cNvSpPr/>
      </xdr:nvSpPr>
      <xdr:spPr>
        <a:xfrm>
          <a:off x="15895320" y="6442710"/>
          <a:ext cx="736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162560</xdr:colOff>
      <xdr:row>37</xdr:row>
      <xdr:rowOff>15240</xdr:rowOff>
    </xdr:from>
    <xdr:ext cx="377825" cy="258445"/>
    <xdr:sp macro="" textlink="">
      <xdr:nvSpPr>
        <xdr:cNvPr id="759" name="テキスト ボックス 758"/>
        <xdr:cNvSpPr txBox="1"/>
      </xdr:nvSpPr>
      <xdr:spPr>
        <a:xfrm>
          <a:off x="15768320" y="62217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6285" cy="259080"/>
    <xdr:sp macro="" textlink="">
      <xdr:nvSpPr>
        <xdr:cNvPr id="760" name="テキスト ボックス 759"/>
        <xdr:cNvSpPr txBox="1"/>
      </xdr:nvSpPr>
      <xdr:spPr>
        <a:xfrm>
          <a:off x="187579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41</xdr:row>
      <xdr:rowOff>80010</xdr:rowOff>
    </xdr:from>
    <xdr:ext cx="761365" cy="259080"/>
    <xdr:sp macro="" textlink="">
      <xdr:nvSpPr>
        <xdr:cNvPr id="761" name="テキスト ボックス 760"/>
        <xdr:cNvSpPr txBox="1"/>
      </xdr:nvSpPr>
      <xdr:spPr>
        <a:xfrm>
          <a:off x="18044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6285" cy="259080"/>
    <xdr:sp macro="" textlink="">
      <xdr:nvSpPr>
        <xdr:cNvPr id="762" name="テキスト ボックス 761"/>
        <xdr:cNvSpPr txBox="1"/>
      </xdr:nvSpPr>
      <xdr:spPr>
        <a:xfrm>
          <a:off x="1728216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3" name="テキスト ボックス 762"/>
        <xdr:cNvSpPr txBox="1"/>
      </xdr:nvSpPr>
      <xdr:spPr>
        <a:xfrm>
          <a:off x="165328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41</xdr:row>
      <xdr:rowOff>80010</xdr:rowOff>
    </xdr:from>
    <xdr:ext cx="761365" cy="259080"/>
    <xdr:sp macro="" textlink="">
      <xdr:nvSpPr>
        <xdr:cNvPr id="764" name="テキスト ボックス 763"/>
        <xdr:cNvSpPr txBox="1"/>
      </xdr:nvSpPr>
      <xdr:spPr>
        <a:xfrm>
          <a:off x="15768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7620</xdr:rowOff>
    </xdr:from>
    <xdr:to xmlns:xdr="http://schemas.openxmlformats.org/drawingml/2006/spreadsheetDrawing">
      <xdr:col>116</xdr:col>
      <xdr:colOff>114300</xdr:colOff>
      <xdr:row>33</xdr:row>
      <xdr:rowOff>109220</xdr:rowOff>
    </xdr:to>
    <xdr:sp macro="" textlink="">
      <xdr:nvSpPr>
        <xdr:cNvPr id="765" name="楕円 764"/>
        <xdr:cNvSpPr/>
      </xdr:nvSpPr>
      <xdr:spPr>
        <a:xfrm>
          <a:off x="1886966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30480</xdr:rowOff>
    </xdr:from>
    <xdr:ext cx="469265" cy="252095"/>
    <xdr:sp macro="" textlink="">
      <xdr:nvSpPr>
        <xdr:cNvPr id="766" name="投資及び出資金該当値テキスト"/>
        <xdr:cNvSpPr txBox="1"/>
      </xdr:nvSpPr>
      <xdr:spPr>
        <a:xfrm>
          <a:off x="18971260" y="5398770"/>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99695</xdr:rowOff>
    </xdr:from>
    <xdr:to xmlns:xdr="http://schemas.openxmlformats.org/drawingml/2006/spreadsheetDrawing">
      <xdr:col>112</xdr:col>
      <xdr:colOff>38100</xdr:colOff>
      <xdr:row>33</xdr:row>
      <xdr:rowOff>29845</xdr:rowOff>
    </xdr:to>
    <xdr:sp macro="" textlink="">
      <xdr:nvSpPr>
        <xdr:cNvPr id="767" name="楕円 766"/>
        <xdr:cNvSpPr/>
      </xdr:nvSpPr>
      <xdr:spPr>
        <a:xfrm>
          <a:off x="18171160" y="546798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31</xdr:row>
      <xdr:rowOff>46990</xdr:rowOff>
    </xdr:from>
    <xdr:ext cx="468630" cy="258445"/>
    <xdr:sp macro="" textlink="">
      <xdr:nvSpPr>
        <xdr:cNvPr id="768" name="テキスト ボックス 767"/>
        <xdr:cNvSpPr txBox="1"/>
      </xdr:nvSpPr>
      <xdr:spPr>
        <a:xfrm>
          <a:off x="18014950" y="52476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156845</xdr:rowOff>
    </xdr:from>
    <xdr:to xmlns:xdr="http://schemas.openxmlformats.org/drawingml/2006/spreadsheetDrawing">
      <xdr:col>107</xdr:col>
      <xdr:colOff>101600</xdr:colOff>
      <xdr:row>34</xdr:row>
      <xdr:rowOff>86995</xdr:rowOff>
    </xdr:to>
    <xdr:sp macro="" textlink="">
      <xdr:nvSpPr>
        <xdr:cNvPr id="769" name="楕円 768"/>
        <xdr:cNvSpPr/>
      </xdr:nvSpPr>
      <xdr:spPr>
        <a:xfrm>
          <a:off x="17393920" y="569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103505</xdr:rowOff>
    </xdr:from>
    <xdr:ext cx="463550" cy="258445"/>
    <xdr:sp macro="" textlink="">
      <xdr:nvSpPr>
        <xdr:cNvPr id="770" name="テキスト ボックス 769"/>
        <xdr:cNvSpPr txBox="1"/>
      </xdr:nvSpPr>
      <xdr:spPr>
        <a:xfrm>
          <a:off x="17237710" y="547179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162560</xdr:colOff>
      <xdr:row>39</xdr:row>
      <xdr:rowOff>149860</xdr:rowOff>
    </xdr:to>
    <xdr:sp macro="" textlink="">
      <xdr:nvSpPr>
        <xdr:cNvPr id="771" name="楕円 770"/>
        <xdr:cNvSpPr/>
      </xdr:nvSpPr>
      <xdr:spPr>
        <a:xfrm>
          <a:off x="16644620" y="659003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39</xdr:row>
      <xdr:rowOff>140970</xdr:rowOff>
    </xdr:from>
    <xdr:ext cx="248920" cy="258445"/>
    <xdr:sp macro="" textlink="">
      <xdr:nvSpPr>
        <xdr:cNvPr id="772" name="テキスト ボックス 771"/>
        <xdr:cNvSpPr txBox="1"/>
      </xdr:nvSpPr>
      <xdr:spPr>
        <a:xfrm>
          <a:off x="1658112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3" name="楕円 772"/>
        <xdr:cNvSpPr/>
      </xdr:nvSpPr>
      <xdr:spPr>
        <a:xfrm>
          <a:off x="15895320" y="659003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8445"/>
    <xdr:sp macro="" textlink="">
      <xdr:nvSpPr>
        <xdr:cNvPr id="774" name="テキスト ボックス 773"/>
        <xdr:cNvSpPr txBox="1"/>
      </xdr:nvSpPr>
      <xdr:spPr>
        <a:xfrm>
          <a:off x="1582166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5605760" y="72694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6" name="正方形/長方形 775"/>
        <xdr:cNvSpPr/>
      </xdr:nvSpPr>
      <xdr:spPr>
        <a:xfrm>
          <a:off x="157327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57327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8" name="正方形/長方形 777"/>
        <xdr:cNvSpPr/>
      </xdr:nvSpPr>
      <xdr:spPr>
        <a:xfrm>
          <a:off x="1658112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658112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0" name="正方形/長方形 779"/>
        <xdr:cNvSpPr/>
      </xdr:nvSpPr>
      <xdr:spPr>
        <a:xfrm>
          <a:off x="1755648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755648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5605760" y="80759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9075"/>
    <xdr:sp macro="" textlink="">
      <xdr:nvSpPr>
        <xdr:cNvPr id="783" name="テキスト ボックス 782"/>
        <xdr:cNvSpPr txBox="1"/>
      </xdr:nvSpPr>
      <xdr:spPr>
        <a:xfrm>
          <a:off x="15595600" y="78892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5605760" y="10312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5605760" y="99390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8445"/>
    <xdr:sp macro="" textlink="">
      <xdr:nvSpPr>
        <xdr:cNvPr id="786" name="テキスト ボックス 785"/>
        <xdr:cNvSpPr txBox="1"/>
      </xdr:nvSpPr>
      <xdr:spPr>
        <a:xfrm>
          <a:off x="15412720" y="980059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5605760" y="95656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88" name="テキスト ボックス 787"/>
        <xdr:cNvSpPr txBox="1"/>
      </xdr:nvSpPr>
      <xdr:spPr>
        <a:xfrm>
          <a:off x="1515808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9" name="直線コネクタ 788"/>
        <xdr:cNvCxnSpPr/>
      </xdr:nvCxnSpPr>
      <xdr:spPr>
        <a:xfrm>
          <a:off x="15605760" y="91967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2730"/>
    <xdr:sp macro="" textlink="">
      <xdr:nvSpPr>
        <xdr:cNvPr id="790" name="テキスト ボックス 789"/>
        <xdr:cNvSpPr txBox="1"/>
      </xdr:nvSpPr>
      <xdr:spPr>
        <a:xfrm>
          <a:off x="15158085" y="90563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5605760" y="88226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515808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5605760" y="84493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94" name="テキスト ボックス 793"/>
        <xdr:cNvSpPr txBox="1"/>
      </xdr:nvSpPr>
      <xdr:spPr>
        <a:xfrm>
          <a:off x="1515808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5605760" y="8075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095"/>
    <xdr:sp macro="" textlink="">
      <xdr:nvSpPr>
        <xdr:cNvPr id="796" name="テキスト ボックス 795"/>
        <xdr:cNvSpPr txBox="1"/>
      </xdr:nvSpPr>
      <xdr:spPr>
        <a:xfrm>
          <a:off x="15158085" y="79375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5605760" y="80759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163195</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18918555" y="838136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8445"/>
    <xdr:sp macro="" textlink="">
      <xdr:nvSpPr>
        <xdr:cNvPr id="799" name="貸付金最小値テキスト"/>
        <xdr:cNvSpPr txBox="1"/>
      </xdr:nvSpPr>
      <xdr:spPr>
        <a:xfrm>
          <a:off x="18971260" y="99428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18856960" y="99390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109855</xdr:rowOff>
    </xdr:from>
    <xdr:ext cx="534035" cy="252095"/>
    <xdr:sp macro="" textlink="">
      <xdr:nvSpPr>
        <xdr:cNvPr id="801" name="貸付金最大値テキスト"/>
        <xdr:cNvSpPr txBox="1"/>
      </xdr:nvSpPr>
      <xdr:spPr>
        <a:xfrm>
          <a:off x="18971260" y="816038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49</xdr:row>
      <xdr:rowOff>163195</xdr:rowOff>
    </xdr:from>
    <xdr:to xmlns:xdr="http://schemas.openxmlformats.org/drawingml/2006/spreadsheetDrawing">
      <xdr:col>116</xdr:col>
      <xdr:colOff>152400</xdr:colOff>
      <xdr:row>49</xdr:row>
      <xdr:rowOff>163195</xdr:rowOff>
    </xdr:to>
    <xdr:cxnSp macro="">
      <xdr:nvCxnSpPr>
        <xdr:cNvPr id="802" name="直線コネクタ 801"/>
        <xdr:cNvCxnSpPr/>
      </xdr:nvCxnSpPr>
      <xdr:spPr>
        <a:xfrm>
          <a:off x="18856960" y="83813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59</xdr:row>
      <xdr:rowOff>33020</xdr:rowOff>
    </xdr:from>
    <xdr:to xmlns:xdr="http://schemas.openxmlformats.org/drawingml/2006/spreadsheetDrawing">
      <xdr:col>116</xdr:col>
      <xdr:colOff>63500</xdr:colOff>
      <xdr:row>59</xdr:row>
      <xdr:rowOff>33020</xdr:rowOff>
    </xdr:to>
    <xdr:cxnSp macro="">
      <xdr:nvCxnSpPr>
        <xdr:cNvPr id="803" name="直線コネクタ 802"/>
        <xdr:cNvCxnSpPr/>
      </xdr:nvCxnSpPr>
      <xdr:spPr>
        <a:xfrm>
          <a:off x="18206720" y="992759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265" cy="252095"/>
    <xdr:sp macro="" textlink="">
      <xdr:nvSpPr>
        <xdr:cNvPr id="804" name="貸付金平均値テキスト"/>
        <xdr:cNvSpPr txBox="1"/>
      </xdr:nvSpPr>
      <xdr:spPr>
        <a:xfrm>
          <a:off x="18971260" y="9668510"/>
          <a:ext cx="469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05" name="フローチャート: 判断 804"/>
        <xdr:cNvSpPr/>
      </xdr:nvSpPr>
      <xdr:spPr>
        <a:xfrm>
          <a:off x="1886966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69215</xdr:rowOff>
    </xdr:from>
    <xdr:to xmlns:xdr="http://schemas.openxmlformats.org/drawingml/2006/spreadsheetDrawing">
      <xdr:col>111</xdr:col>
      <xdr:colOff>162560</xdr:colOff>
      <xdr:row>59</xdr:row>
      <xdr:rowOff>33020</xdr:rowOff>
    </xdr:to>
    <xdr:cxnSp macro="">
      <xdr:nvCxnSpPr>
        <xdr:cNvPr id="806" name="直線コネクタ 805"/>
        <xdr:cNvCxnSpPr/>
      </xdr:nvCxnSpPr>
      <xdr:spPr>
        <a:xfrm>
          <a:off x="17444720" y="9796145"/>
          <a:ext cx="762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07" name="フローチャート: 判断 806"/>
        <xdr:cNvSpPr/>
      </xdr:nvSpPr>
      <xdr:spPr>
        <a:xfrm>
          <a:off x="18171160" y="980567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25400</xdr:rowOff>
    </xdr:from>
    <xdr:ext cx="468630" cy="259080"/>
    <xdr:sp macro="" textlink="">
      <xdr:nvSpPr>
        <xdr:cNvPr id="808" name="テキスト ボックス 807"/>
        <xdr:cNvSpPr txBox="1"/>
      </xdr:nvSpPr>
      <xdr:spPr>
        <a:xfrm>
          <a:off x="18014950" y="958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69215</xdr:rowOff>
    </xdr:from>
    <xdr:to xmlns:xdr="http://schemas.openxmlformats.org/drawingml/2006/spreadsheetDrawing">
      <xdr:col>107</xdr:col>
      <xdr:colOff>50800</xdr:colOff>
      <xdr:row>59</xdr:row>
      <xdr:rowOff>32385</xdr:rowOff>
    </xdr:to>
    <xdr:cxnSp macro="">
      <xdr:nvCxnSpPr>
        <xdr:cNvPr id="809" name="直線コネクタ 808"/>
        <xdr:cNvCxnSpPr/>
      </xdr:nvCxnSpPr>
      <xdr:spPr>
        <a:xfrm flipV="1">
          <a:off x="16695420" y="9796145"/>
          <a:ext cx="7493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10" name="フローチャート: 判断 809"/>
        <xdr:cNvSpPr/>
      </xdr:nvSpPr>
      <xdr:spPr>
        <a:xfrm>
          <a:off x="1739392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152400</xdr:rowOff>
    </xdr:from>
    <xdr:ext cx="463550" cy="259080"/>
    <xdr:sp macro="" textlink="">
      <xdr:nvSpPr>
        <xdr:cNvPr id="811" name="テキスト ボックス 810"/>
        <xdr:cNvSpPr txBox="1"/>
      </xdr:nvSpPr>
      <xdr:spPr>
        <a:xfrm>
          <a:off x="17237710" y="9879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59</xdr:row>
      <xdr:rowOff>32385</xdr:rowOff>
    </xdr:from>
    <xdr:to xmlns:xdr="http://schemas.openxmlformats.org/drawingml/2006/spreadsheetDrawing">
      <xdr:col>102</xdr:col>
      <xdr:colOff>114300</xdr:colOff>
      <xdr:row>59</xdr:row>
      <xdr:rowOff>32385</xdr:rowOff>
    </xdr:to>
    <xdr:cxnSp macro="">
      <xdr:nvCxnSpPr>
        <xdr:cNvPr id="812" name="直線コネクタ 811"/>
        <xdr:cNvCxnSpPr/>
      </xdr:nvCxnSpPr>
      <xdr:spPr>
        <a:xfrm flipV="1">
          <a:off x="15930880" y="9926955"/>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162560</xdr:colOff>
      <xdr:row>59</xdr:row>
      <xdr:rowOff>2540</xdr:rowOff>
    </xdr:to>
    <xdr:sp macro="" textlink="">
      <xdr:nvSpPr>
        <xdr:cNvPr id="813" name="フローチャート: 判断 812"/>
        <xdr:cNvSpPr/>
      </xdr:nvSpPr>
      <xdr:spPr>
        <a:xfrm>
          <a:off x="16644620" y="979932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265" cy="252730"/>
    <xdr:sp macro="" textlink="">
      <xdr:nvSpPr>
        <xdr:cNvPr id="814" name="テキスト ボックス 813"/>
        <xdr:cNvSpPr txBox="1"/>
      </xdr:nvSpPr>
      <xdr:spPr>
        <a:xfrm>
          <a:off x="16488410" y="95783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15" name="フローチャート: 判断 814"/>
        <xdr:cNvSpPr/>
      </xdr:nvSpPr>
      <xdr:spPr>
        <a:xfrm>
          <a:off x="15895320" y="979932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8630" cy="252730"/>
    <xdr:sp macro="" textlink="">
      <xdr:nvSpPr>
        <xdr:cNvPr id="816" name="テキスト ボックス 815"/>
        <xdr:cNvSpPr txBox="1"/>
      </xdr:nvSpPr>
      <xdr:spPr>
        <a:xfrm>
          <a:off x="15739110" y="95783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6285" cy="259080"/>
    <xdr:sp macro="" textlink="">
      <xdr:nvSpPr>
        <xdr:cNvPr id="817" name="テキスト ボックス 816"/>
        <xdr:cNvSpPr txBox="1"/>
      </xdr:nvSpPr>
      <xdr:spPr>
        <a:xfrm>
          <a:off x="187579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61</xdr:row>
      <xdr:rowOff>80010</xdr:rowOff>
    </xdr:from>
    <xdr:ext cx="761365" cy="259080"/>
    <xdr:sp macro="" textlink="">
      <xdr:nvSpPr>
        <xdr:cNvPr id="818" name="テキスト ボックス 817"/>
        <xdr:cNvSpPr txBox="1"/>
      </xdr:nvSpPr>
      <xdr:spPr>
        <a:xfrm>
          <a:off x="18044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6285" cy="259080"/>
    <xdr:sp macro="" textlink="">
      <xdr:nvSpPr>
        <xdr:cNvPr id="819" name="テキスト ボックス 818"/>
        <xdr:cNvSpPr txBox="1"/>
      </xdr:nvSpPr>
      <xdr:spPr>
        <a:xfrm>
          <a:off x="1728216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0" name="テキスト ボックス 819"/>
        <xdr:cNvSpPr txBox="1"/>
      </xdr:nvSpPr>
      <xdr:spPr>
        <a:xfrm>
          <a:off x="165328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61</xdr:row>
      <xdr:rowOff>80010</xdr:rowOff>
    </xdr:from>
    <xdr:ext cx="761365" cy="259080"/>
    <xdr:sp macro="" textlink="">
      <xdr:nvSpPr>
        <xdr:cNvPr id="821" name="テキスト ボックス 820"/>
        <xdr:cNvSpPr txBox="1"/>
      </xdr:nvSpPr>
      <xdr:spPr>
        <a:xfrm>
          <a:off x="15768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153670</xdr:rowOff>
    </xdr:from>
    <xdr:to xmlns:xdr="http://schemas.openxmlformats.org/drawingml/2006/spreadsheetDrawing">
      <xdr:col>116</xdr:col>
      <xdr:colOff>114300</xdr:colOff>
      <xdr:row>59</xdr:row>
      <xdr:rowOff>84455</xdr:rowOff>
    </xdr:to>
    <xdr:sp macro="" textlink="">
      <xdr:nvSpPr>
        <xdr:cNvPr id="822" name="楕円 821"/>
        <xdr:cNvSpPr/>
      </xdr:nvSpPr>
      <xdr:spPr>
        <a:xfrm>
          <a:off x="18869660" y="98806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68580</xdr:rowOff>
    </xdr:from>
    <xdr:ext cx="377825" cy="258445"/>
    <xdr:sp macro="" textlink="">
      <xdr:nvSpPr>
        <xdr:cNvPr id="823" name="貸付金該当値テキスト"/>
        <xdr:cNvSpPr txBox="1"/>
      </xdr:nvSpPr>
      <xdr:spPr>
        <a:xfrm>
          <a:off x="18971260" y="97955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153670</xdr:rowOff>
    </xdr:from>
    <xdr:to xmlns:xdr="http://schemas.openxmlformats.org/drawingml/2006/spreadsheetDrawing">
      <xdr:col>112</xdr:col>
      <xdr:colOff>38100</xdr:colOff>
      <xdr:row>59</xdr:row>
      <xdr:rowOff>84455</xdr:rowOff>
    </xdr:to>
    <xdr:sp macro="" textlink="">
      <xdr:nvSpPr>
        <xdr:cNvPr id="824" name="楕円 823"/>
        <xdr:cNvSpPr/>
      </xdr:nvSpPr>
      <xdr:spPr>
        <a:xfrm>
          <a:off x="18171160" y="9880600"/>
          <a:ext cx="7366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162560</xdr:colOff>
      <xdr:row>59</xdr:row>
      <xdr:rowOff>74930</xdr:rowOff>
    </xdr:from>
    <xdr:ext cx="377825" cy="252730"/>
    <xdr:sp macro="" textlink="">
      <xdr:nvSpPr>
        <xdr:cNvPr id="825" name="テキスト ボックス 824"/>
        <xdr:cNvSpPr txBox="1"/>
      </xdr:nvSpPr>
      <xdr:spPr>
        <a:xfrm>
          <a:off x="18044160" y="996950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18415</xdr:rowOff>
    </xdr:from>
    <xdr:to xmlns:xdr="http://schemas.openxmlformats.org/drawingml/2006/spreadsheetDrawing">
      <xdr:col>107</xdr:col>
      <xdr:colOff>101600</xdr:colOff>
      <xdr:row>58</xdr:row>
      <xdr:rowOff>120650</xdr:rowOff>
    </xdr:to>
    <xdr:sp macro="" textlink="">
      <xdr:nvSpPr>
        <xdr:cNvPr id="826" name="楕円 825"/>
        <xdr:cNvSpPr/>
      </xdr:nvSpPr>
      <xdr:spPr>
        <a:xfrm>
          <a:off x="1739392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136525</xdr:rowOff>
    </xdr:from>
    <xdr:ext cx="463550" cy="258445"/>
    <xdr:sp macro="" textlink="">
      <xdr:nvSpPr>
        <xdr:cNvPr id="827" name="テキスト ボックス 826"/>
        <xdr:cNvSpPr txBox="1"/>
      </xdr:nvSpPr>
      <xdr:spPr>
        <a:xfrm>
          <a:off x="17237710" y="9528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162560</xdr:colOff>
      <xdr:row>59</xdr:row>
      <xdr:rowOff>83185</xdr:rowOff>
    </xdr:to>
    <xdr:sp macro="" textlink="">
      <xdr:nvSpPr>
        <xdr:cNvPr id="828" name="楕円 827"/>
        <xdr:cNvSpPr/>
      </xdr:nvSpPr>
      <xdr:spPr>
        <a:xfrm>
          <a:off x="16644620" y="987996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7825" cy="252730"/>
    <xdr:sp macro="" textlink="">
      <xdr:nvSpPr>
        <xdr:cNvPr id="829" name="テキスト ボックス 828"/>
        <xdr:cNvSpPr txBox="1"/>
      </xdr:nvSpPr>
      <xdr:spPr>
        <a:xfrm>
          <a:off x="16534130" y="996950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153035</xdr:rowOff>
    </xdr:from>
    <xdr:to xmlns:xdr="http://schemas.openxmlformats.org/drawingml/2006/spreadsheetDrawing">
      <xdr:col>98</xdr:col>
      <xdr:colOff>38100</xdr:colOff>
      <xdr:row>59</xdr:row>
      <xdr:rowOff>83185</xdr:rowOff>
    </xdr:to>
    <xdr:sp macro="" textlink="">
      <xdr:nvSpPr>
        <xdr:cNvPr id="830" name="楕円 829"/>
        <xdr:cNvSpPr/>
      </xdr:nvSpPr>
      <xdr:spPr>
        <a:xfrm>
          <a:off x="15895320" y="987996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162560</xdr:colOff>
      <xdr:row>59</xdr:row>
      <xdr:rowOff>74930</xdr:rowOff>
    </xdr:from>
    <xdr:ext cx="377825" cy="252730"/>
    <xdr:sp macro="" textlink="">
      <xdr:nvSpPr>
        <xdr:cNvPr id="831" name="テキスト ボックス 830"/>
        <xdr:cNvSpPr txBox="1"/>
      </xdr:nvSpPr>
      <xdr:spPr>
        <a:xfrm>
          <a:off x="15768320" y="996950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5605760" y="106222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3" name="正方形/長方形 832"/>
        <xdr:cNvSpPr/>
      </xdr:nvSpPr>
      <xdr:spPr>
        <a:xfrm>
          <a:off x="157327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57327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5" name="正方形/長方形 834"/>
        <xdr:cNvSpPr/>
      </xdr:nvSpPr>
      <xdr:spPr>
        <a:xfrm>
          <a:off x="1658112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658112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7" name="正方形/長方形 836"/>
        <xdr:cNvSpPr/>
      </xdr:nvSpPr>
      <xdr:spPr>
        <a:xfrm>
          <a:off x="1755648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1755648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5605760" y="114287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9075"/>
    <xdr:sp macro="" textlink="">
      <xdr:nvSpPr>
        <xdr:cNvPr id="840" name="テキスト ボックス 839"/>
        <xdr:cNvSpPr txBox="1"/>
      </xdr:nvSpPr>
      <xdr:spPr>
        <a:xfrm>
          <a:off x="15595600" y="112420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5605760" y="136652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2730"/>
    <xdr:sp macro="" textlink="">
      <xdr:nvSpPr>
        <xdr:cNvPr id="842" name="テキスト ボックス 841"/>
        <xdr:cNvSpPr txBox="1"/>
      </xdr:nvSpPr>
      <xdr:spPr>
        <a:xfrm>
          <a:off x="15158085" y="135267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3" name="直線コネクタ 842"/>
        <xdr:cNvCxnSpPr/>
      </xdr:nvCxnSpPr>
      <xdr:spPr>
        <a:xfrm>
          <a:off x="15605760" y="133464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8445"/>
    <xdr:sp macro="" textlink="">
      <xdr:nvSpPr>
        <xdr:cNvPr id="844" name="テキスト ボックス 843"/>
        <xdr:cNvSpPr txBox="1"/>
      </xdr:nvSpPr>
      <xdr:spPr>
        <a:xfrm>
          <a:off x="15158085" y="13208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5" name="直線コネクタ 844"/>
        <xdr:cNvCxnSpPr/>
      </xdr:nvCxnSpPr>
      <xdr:spPr>
        <a:xfrm>
          <a:off x="15605760" y="1302702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2095"/>
    <xdr:sp macro="" textlink="">
      <xdr:nvSpPr>
        <xdr:cNvPr id="846" name="テキスト ボックス 845"/>
        <xdr:cNvSpPr txBox="1"/>
      </xdr:nvSpPr>
      <xdr:spPr>
        <a:xfrm>
          <a:off x="15158085" y="1288859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7" name="直線コネクタ 846"/>
        <xdr:cNvCxnSpPr/>
      </xdr:nvCxnSpPr>
      <xdr:spPr>
        <a:xfrm>
          <a:off x="15605760" y="127088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8" name="テキスト ボックス 847"/>
        <xdr:cNvSpPr txBox="1"/>
      </xdr:nvSpPr>
      <xdr:spPr>
        <a:xfrm>
          <a:off x="1515808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9" name="直線コネクタ 848"/>
        <xdr:cNvCxnSpPr/>
      </xdr:nvCxnSpPr>
      <xdr:spPr>
        <a:xfrm>
          <a:off x="15605760" y="123894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2730"/>
    <xdr:sp macro="" textlink="">
      <xdr:nvSpPr>
        <xdr:cNvPr id="850" name="テキスト ボックス 849"/>
        <xdr:cNvSpPr txBox="1"/>
      </xdr:nvSpPr>
      <xdr:spPr>
        <a:xfrm>
          <a:off x="15158085" y="122478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1" name="直線コネクタ 850"/>
        <xdr:cNvCxnSpPr/>
      </xdr:nvCxnSpPr>
      <xdr:spPr>
        <a:xfrm>
          <a:off x="15605760" y="120707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2" name="テキスト ボックス 851"/>
        <xdr:cNvSpPr txBox="1"/>
      </xdr:nvSpPr>
      <xdr:spPr>
        <a:xfrm>
          <a:off x="15158085" y="119284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3" name="直線コネクタ 852"/>
        <xdr:cNvCxnSpPr/>
      </xdr:nvCxnSpPr>
      <xdr:spPr>
        <a:xfrm>
          <a:off x="15605760" y="117475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4" name="テキスト ボックス 853"/>
        <xdr:cNvSpPr txBox="1"/>
      </xdr:nvSpPr>
      <xdr:spPr>
        <a:xfrm>
          <a:off x="15158085" y="11609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5605760" y="114287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2095"/>
    <xdr:sp macro="" textlink="">
      <xdr:nvSpPr>
        <xdr:cNvPr id="856" name="テキスト ボックス 855"/>
        <xdr:cNvSpPr txBox="1"/>
      </xdr:nvSpPr>
      <xdr:spPr>
        <a:xfrm>
          <a:off x="15158085" y="11290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5605760" y="114287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167640</xdr:rowOff>
    </xdr:from>
    <xdr:to xmlns:xdr="http://schemas.openxmlformats.org/drawingml/2006/spreadsheetDrawing">
      <xdr:col>116</xdr:col>
      <xdr:colOff>62865</xdr:colOff>
      <xdr:row>79</xdr:row>
      <xdr:rowOff>116840</xdr:rowOff>
    </xdr:to>
    <xdr:cxnSp macro="">
      <xdr:nvCxnSpPr>
        <xdr:cNvPr id="858" name="直線コネクタ 857"/>
        <xdr:cNvCxnSpPr/>
      </xdr:nvCxnSpPr>
      <xdr:spPr>
        <a:xfrm flipV="1">
          <a:off x="18918555" y="119062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120650</xdr:rowOff>
    </xdr:from>
    <xdr:ext cx="534035" cy="252730"/>
    <xdr:sp macro="" textlink="">
      <xdr:nvSpPr>
        <xdr:cNvPr id="859" name="繰出金最小値テキスト"/>
        <xdr:cNvSpPr txBox="1"/>
      </xdr:nvSpPr>
      <xdr:spPr>
        <a:xfrm>
          <a:off x="18971260" y="133680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79</xdr:row>
      <xdr:rowOff>116840</xdr:rowOff>
    </xdr:from>
    <xdr:to xmlns:xdr="http://schemas.openxmlformats.org/drawingml/2006/spreadsheetDrawing">
      <xdr:col>116</xdr:col>
      <xdr:colOff>152400</xdr:colOff>
      <xdr:row>79</xdr:row>
      <xdr:rowOff>116840</xdr:rowOff>
    </xdr:to>
    <xdr:cxnSp macro="">
      <xdr:nvCxnSpPr>
        <xdr:cNvPr id="860" name="直線コネクタ 859"/>
        <xdr:cNvCxnSpPr/>
      </xdr:nvCxnSpPr>
      <xdr:spPr>
        <a:xfrm>
          <a:off x="18856960" y="133642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116840</xdr:rowOff>
    </xdr:from>
    <xdr:ext cx="534035" cy="259080"/>
    <xdr:sp macro="" textlink="">
      <xdr:nvSpPr>
        <xdr:cNvPr id="861" name="繰出金最大値テキスト"/>
        <xdr:cNvSpPr txBox="1"/>
      </xdr:nvSpPr>
      <xdr:spPr>
        <a:xfrm>
          <a:off x="18971260" y="1168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70</xdr:row>
      <xdr:rowOff>167640</xdr:rowOff>
    </xdr:from>
    <xdr:to xmlns:xdr="http://schemas.openxmlformats.org/drawingml/2006/spreadsheetDrawing">
      <xdr:col>116</xdr:col>
      <xdr:colOff>152400</xdr:colOff>
      <xdr:row>70</xdr:row>
      <xdr:rowOff>167640</xdr:rowOff>
    </xdr:to>
    <xdr:cxnSp macro="">
      <xdr:nvCxnSpPr>
        <xdr:cNvPr id="862" name="直線コネクタ 861"/>
        <xdr:cNvCxnSpPr/>
      </xdr:nvCxnSpPr>
      <xdr:spPr>
        <a:xfrm>
          <a:off x="18856960" y="119062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75</xdr:row>
      <xdr:rowOff>141605</xdr:rowOff>
    </xdr:from>
    <xdr:to xmlns:xdr="http://schemas.openxmlformats.org/drawingml/2006/spreadsheetDrawing">
      <xdr:col>116</xdr:col>
      <xdr:colOff>63500</xdr:colOff>
      <xdr:row>76</xdr:row>
      <xdr:rowOff>86360</xdr:rowOff>
    </xdr:to>
    <xdr:cxnSp macro="">
      <xdr:nvCxnSpPr>
        <xdr:cNvPr id="863" name="直線コネクタ 862"/>
        <xdr:cNvCxnSpPr/>
      </xdr:nvCxnSpPr>
      <xdr:spPr>
        <a:xfrm flipV="1">
          <a:off x="18206720" y="12718415"/>
          <a:ext cx="71374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167640</xdr:rowOff>
    </xdr:from>
    <xdr:ext cx="534035" cy="252730"/>
    <xdr:sp macro="" textlink="">
      <xdr:nvSpPr>
        <xdr:cNvPr id="864" name="繰出金平均値テキスト"/>
        <xdr:cNvSpPr txBox="1"/>
      </xdr:nvSpPr>
      <xdr:spPr>
        <a:xfrm>
          <a:off x="18971260" y="1274445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120650</xdr:rowOff>
    </xdr:to>
    <xdr:sp macro="" textlink="">
      <xdr:nvSpPr>
        <xdr:cNvPr id="865" name="フローチャート: 判断 864"/>
        <xdr:cNvSpPr/>
      </xdr:nvSpPr>
      <xdr:spPr>
        <a:xfrm>
          <a:off x="18869660" y="12764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86360</xdr:rowOff>
    </xdr:from>
    <xdr:to xmlns:xdr="http://schemas.openxmlformats.org/drawingml/2006/spreadsheetDrawing">
      <xdr:col>111</xdr:col>
      <xdr:colOff>162560</xdr:colOff>
      <xdr:row>76</xdr:row>
      <xdr:rowOff>96520</xdr:rowOff>
    </xdr:to>
    <xdr:cxnSp macro="">
      <xdr:nvCxnSpPr>
        <xdr:cNvPr id="866" name="直線コネクタ 865"/>
        <xdr:cNvCxnSpPr/>
      </xdr:nvCxnSpPr>
      <xdr:spPr>
        <a:xfrm flipV="1">
          <a:off x="17444720" y="1283081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7" name="フローチャート: 判断 866"/>
        <xdr:cNvSpPr/>
      </xdr:nvSpPr>
      <xdr:spPr>
        <a:xfrm>
          <a:off x="18171160" y="1279334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141605</xdr:rowOff>
    </xdr:from>
    <xdr:ext cx="533400" cy="258445"/>
    <xdr:sp macro="" textlink="">
      <xdr:nvSpPr>
        <xdr:cNvPr id="868" name="テキスト ボックス 867"/>
        <xdr:cNvSpPr txBox="1"/>
      </xdr:nvSpPr>
      <xdr:spPr>
        <a:xfrm>
          <a:off x="17982565" y="12886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80010</xdr:rowOff>
    </xdr:from>
    <xdr:to xmlns:xdr="http://schemas.openxmlformats.org/drawingml/2006/spreadsheetDrawing">
      <xdr:col>107</xdr:col>
      <xdr:colOff>50800</xdr:colOff>
      <xdr:row>76</xdr:row>
      <xdr:rowOff>96520</xdr:rowOff>
    </xdr:to>
    <xdr:cxnSp macro="">
      <xdr:nvCxnSpPr>
        <xdr:cNvPr id="869" name="直線コネクタ 868"/>
        <xdr:cNvCxnSpPr/>
      </xdr:nvCxnSpPr>
      <xdr:spPr>
        <a:xfrm>
          <a:off x="16695420" y="12321540"/>
          <a:ext cx="74930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78105</xdr:rowOff>
    </xdr:from>
    <xdr:to xmlns:xdr="http://schemas.openxmlformats.org/drawingml/2006/spreadsheetDrawing">
      <xdr:col>107</xdr:col>
      <xdr:colOff>101600</xdr:colOff>
      <xdr:row>77</xdr:row>
      <xdr:rowOff>8255</xdr:rowOff>
    </xdr:to>
    <xdr:sp macro="" textlink="">
      <xdr:nvSpPr>
        <xdr:cNvPr id="870" name="フローチャート: 判断 869"/>
        <xdr:cNvSpPr/>
      </xdr:nvSpPr>
      <xdr:spPr>
        <a:xfrm>
          <a:off x="17393920" y="128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162560</xdr:colOff>
      <xdr:row>76</xdr:row>
      <xdr:rowOff>167640</xdr:rowOff>
    </xdr:from>
    <xdr:ext cx="528320" cy="258445"/>
    <xdr:sp macro="" textlink="">
      <xdr:nvSpPr>
        <xdr:cNvPr id="871" name="テキスト ボックス 870"/>
        <xdr:cNvSpPr txBox="1"/>
      </xdr:nvSpPr>
      <xdr:spPr>
        <a:xfrm>
          <a:off x="17231360" y="1291209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73</xdr:row>
      <xdr:rowOff>80010</xdr:rowOff>
    </xdr:from>
    <xdr:to xmlns:xdr="http://schemas.openxmlformats.org/drawingml/2006/spreadsheetDrawing">
      <xdr:col>102</xdr:col>
      <xdr:colOff>114300</xdr:colOff>
      <xdr:row>73</xdr:row>
      <xdr:rowOff>118745</xdr:rowOff>
    </xdr:to>
    <xdr:cxnSp macro="">
      <xdr:nvCxnSpPr>
        <xdr:cNvPr id="872" name="直線コネクタ 871"/>
        <xdr:cNvCxnSpPr/>
      </xdr:nvCxnSpPr>
      <xdr:spPr>
        <a:xfrm flipV="1">
          <a:off x="15930880" y="12321540"/>
          <a:ext cx="76454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xdr:rowOff>
    </xdr:from>
    <xdr:to xmlns:xdr="http://schemas.openxmlformats.org/drawingml/2006/spreadsheetDrawing">
      <xdr:col>102</xdr:col>
      <xdr:colOff>162560</xdr:colOff>
      <xdr:row>76</xdr:row>
      <xdr:rowOff>111125</xdr:rowOff>
    </xdr:to>
    <xdr:sp macro="" textlink="">
      <xdr:nvSpPr>
        <xdr:cNvPr id="873" name="フローチャート: 判断 872"/>
        <xdr:cNvSpPr/>
      </xdr:nvSpPr>
      <xdr:spPr>
        <a:xfrm>
          <a:off x="16644620" y="12753340"/>
          <a:ext cx="990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102870</xdr:rowOff>
    </xdr:from>
    <xdr:ext cx="528320" cy="257810"/>
    <xdr:sp macro="" textlink="">
      <xdr:nvSpPr>
        <xdr:cNvPr id="874" name="テキスト ボックス 873"/>
        <xdr:cNvSpPr txBox="1"/>
      </xdr:nvSpPr>
      <xdr:spPr>
        <a:xfrm>
          <a:off x="16456025" y="1284732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147955</xdr:rowOff>
    </xdr:from>
    <xdr:to xmlns:xdr="http://schemas.openxmlformats.org/drawingml/2006/spreadsheetDrawing">
      <xdr:col>98</xdr:col>
      <xdr:colOff>38100</xdr:colOff>
      <xdr:row>76</xdr:row>
      <xdr:rowOff>78105</xdr:rowOff>
    </xdr:to>
    <xdr:sp macro="" textlink="">
      <xdr:nvSpPr>
        <xdr:cNvPr id="875" name="フローチャート: 判断 874"/>
        <xdr:cNvSpPr/>
      </xdr:nvSpPr>
      <xdr:spPr>
        <a:xfrm>
          <a:off x="15895320" y="12724765"/>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69215</xdr:rowOff>
    </xdr:from>
    <xdr:ext cx="533400" cy="258445"/>
    <xdr:sp macro="" textlink="">
      <xdr:nvSpPr>
        <xdr:cNvPr id="876" name="テキスト ボックス 875"/>
        <xdr:cNvSpPr txBox="1"/>
      </xdr:nvSpPr>
      <xdr:spPr>
        <a:xfrm>
          <a:off x="15706725" y="128136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6285" cy="259080"/>
    <xdr:sp macro="" textlink="">
      <xdr:nvSpPr>
        <xdr:cNvPr id="877" name="テキスト ボックス 876"/>
        <xdr:cNvSpPr txBox="1"/>
      </xdr:nvSpPr>
      <xdr:spPr>
        <a:xfrm>
          <a:off x="1875790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81</xdr:row>
      <xdr:rowOff>80010</xdr:rowOff>
    </xdr:from>
    <xdr:ext cx="761365" cy="259080"/>
    <xdr:sp macro="" textlink="">
      <xdr:nvSpPr>
        <xdr:cNvPr id="878" name="テキスト ボックス 877"/>
        <xdr:cNvSpPr txBox="1"/>
      </xdr:nvSpPr>
      <xdr:spPr>
        <a:xfrm>
          <a:off x="18044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6285" cy="259080"/>
    <xdr:sp macro="" textlink="">
      <xdr:nvSpPr>
        <xdr:cNvPr id="879" name="テキスト ボックス 878"/>
        <xdr:cNvSpPr txBox="1"/>
      </xdr:nvSpPr>
      <xdr:spPr>
        <a:xfrm>
          <a:off x="1728216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80" name="テキスト ボックス 879"/>
        <xdr:cNvSpPr txBox="1"/>
      </xdr:nvSpPr>
      <xdr:spPr>
        <a:xfrm>
          <a:off x="165328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81</xdr:row>
      <xdr:rowOff>80010</xdr:rowOff>
    </xdr:from>
    <xdr:ext cx="761365" cy="259080"/>
    <xdr:sp macro="" textlink="">
      <xdr:nvSpPr>
        <xdr:cNvPr id="881" name="テキスト ボックス 880"/>
        <xdr:cNvSpPr txBox="1"/>
      </xdr:nvSpPr>
      <xdr:spPr>
        <a:xfrm>
          <a:off x="15768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90805</xdr:rowOff>
    </xdr:from>
    <xdr:to xmlns:xdr="http://schemas.openxmlformats.org/drawingml/2006/spreadsheetDrawing">
      <xdr:col>116</xdr:col>
      <xdr:colOff>114300</xdr:colOff>
      <xdr:row>76</xdr:row>
      <xdr:rowOff>20955</xdr:rowOff>
    </xdr:to>
    <xdr:sp macro="" textlink="">
      <xdr:nvSpPr>
        <xdr:cNvPr id="882" name="楕円 881"/>
        <xdr:cNvSpPr/>
      </xdr:nvSpPr>
      <xdr:spPr>
        <a:xfrm>
          <a:off x="18869660" y="1266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113665</xdr:rowOff>
    </xdr:from>
    <xdr:ext cx="534035" cy="258445"/>
    <xdr:sp macro="" textlink="">
      <xdr:nvSpPr>
        <xdr:cNvPr id="883" name="繰出金該当値テキスト"/>
        <xdr:cNvSpPr txBox="1"/>
      </xdr:nvSpPr>
      <xdr:spPr>
        <a:xfrm>
          <a:off x="18971260" y="12522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34925</xdr:rowOff>
    </xdr:from>
    <xdr:to xmlns:xdr="http://schemas.openxmlformats.org/drawingml/2006/spreadsheetDrawing">
      <xdr:col>112</xdr:col>
      <xdr:colOff>38100</xdr:colOff>
      <xdr:row>76</xdr:row>
      <xdr:rowOff>136525</xdr:rowOff>
    </xdr:to>
    <xdr:sp macro="" textlink="">
      <xdr:nvSpPr>
        <xdr:cNvPr id="884" name="楕円 883"/>
        <xdr:cNvSpPr/>
      </xdr:nvSpPr>
      <xdr:spPr>
        <a:xfrm>
          <a:off x="18171160" y="1277937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153035</xdr:rowOff>
    </xdr:from>
    <xdr:ext cx="533400" cy="259080"/>
    <xdr:sp macro="" textlink="">
      <xdr:nvSpPr>
        <xdr:cNvPr id="885" name="テキスト ボックス 884"/>
        <xdr:cNvSpPr txBox="1"/>
      </xdr:nvSpPr>
      <xdr:spPr>
        <a:xfrm>
          <a:off x="17982565" y="1256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45720</xdr:rowOff>
    </xdr:from>
    <xdr:to xmlns:xdr="http://schemas.openxmlformats.org/drawingml/2006/spreadsheetDrawing">
      <xdr:col>107</xdr:col>
      <xdr:colOff>101600</xdr:colOff>
      <xdr:row>76</xdr:row>
      <xdr:rowOff>147320</xdr:rowOff>
    </xdr:to>
    <xdr:sp macro="" textlink="">
      <xdr:nvSpPr>
        <xdr:cNvPr id="886" name="楕円 885"/>
        <xdr:cNvSpPr/>
      </xdr:nvSpPr>
      <xdr:spPr>
        <a:xfrm>
          <a:off x="1739392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162560</xdr:colOff>
      <xdr:row>74</xdr:row>
      <xdr:rowOff>163830</xdr:rowOff>
    </xdr:from>
    <xdr:ext cx="528320" cy="258445"/>
    <xdr:sp macro="" textlink="">
      <xdr:nvSpPr>
        <xdr:cNvPr id="887" name="テキスト ボックス 886"/>
        <xdr:cNvSpPr txBox="1"/>
      </xdr:nvSpPr>
      <xdr:spPr>
        <a:xfrm>
          <a:off x="17231360" y="1257300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29210</xdr:rowOff>
    </xdr:from>
    <xdr:to xmlns:xdr="http://schemas.openxmlformats.org/drawingml/2006/spreadsheetDrawing">
      <xdr:col>102</xdr:col>
      <xdr:colOff>162560</xdr:colOff>
      <xdr:row>73</xdr:row>
      <xdr:rowOff>130810</xdr:rowOff>
    </xdr:to>
    <xdr:sp macro="" textlink="">
      <xdr:nvSpPr>
        <xdr:cNvPr id="888" name="楕円 887"/>
        <xdr:cNvSpPr/>
      </xdr:nvSpPr>
      <xdr:spPr>
        <a:xfrm>
          <a:off x="16644620" y="122707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147320</xdr:rowOff>
    </xdr:from>
    <xdr:ext cx="528320" cy="258445"/>
    <xdr:sp macro="" textlink="">
      <xdr:nvSpPr>
        <xdr:cNvPr id="889" name="テキスト ボックス 888"/>
        <xdr:cNvSpPr txBox="1"/>
      </xdr:nvSpPr>
      <xdr:spPr>
        <a:xfrm>
          <a:off x="16456025" y="1205357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67945</xdr:rowOff>
    </xdr:from>
    <xdr:to xmlns:xdr="http://schemas.openxmlformats.org/drawingml/2006/spreadsheetDrawing">
      <xdr:col>98</xdr:col>
      <xdr:colOff>38100</xdr:colOff>
      <xdr:row>73</xdr:row>
      <xdr:rowOff>167640</xdr:rowOff>
    </xdr:to>
    <xdr:sp macro="" textlink="">
      <xdr:nvSpPr>
        <xdr:cNvPr id="890" name="楕円 889"/>
        <xdr:cNvSpPr/>
      </xdr:nvSpPr>
      <xdr:spPr>
        <a:xfrm>
          <a:off x="15895320" y="12309475"/>
          <a:ext cx="736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14605</xdr:rowOff>
    </xdr:from>
    <xdr:ext cx="533400" cy="258445"/>
    <xdr:sp macro="" textlink="">
      <xdr:nvSpPr>
        <xdr:cNvPr id="891" name="テキスト ボックス 890"/>
        <xdr:cNvSpPr txBox="1"/>
      </xdr:nvSpPr>
      <xdr:spPr>
        <a:xfrm>
          <a:off x="15706725" y="120884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5605760" y="139750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93" name="正方形/長方形 892"/>
        <xdr:cNvSpPr/>
      </xdr:nvSpPr>
      <xdr:spPr>
        <a:xfrm>
          <a:off x="157327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57327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5" name="正方形/長方形 894"/>
        <xdr:cNvSpPr/>
      </xdr:nvSpPr>
      <xdr:spPr>
        <a:xfrm>
          <a:off x="1658112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658112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7" name="正方形/長方形 896"/>
        <xdr:cNvSpPr/>
      </xdr:nvSpPr>
      <xdr:spPr>
        <a:xfrm>
          <a:off x="1755648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1755648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5605760" y="14781530"/>
          <a:ext cx="401574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9075"/>
    <xdr:sp macro="" textlink="">
      <xdr:nvSpPr>
        <xdr:cNvPr id="900" name="テキスト ボックス 899"/>
        <xdr:cNvSpPr txBox="1"/>
      </xdr:nvSpPr>
      <xdr:spPr>
        <a:xfrm>
          <a:off x="15595600" y="145948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5605760" y="170561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5605760" y="159131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903" name="テキスト ボックス 902"/>
        <xdr:cNvSpPr txBox="1"/>
      </xdr:nvSpPr>
      <xdr:spPr>
        <a:xfrm>
          <a:off x="15412720" y="157708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5605760" y="147815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905" name="テキスト ボックス 904"/>
        <xdr:cNvSpPr txBox="1"/>
      </xdr:nvSpPr>
      <xdr:spPr>
        <a:xfrm>
          <a:off x="15412720" y="1464310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5605760" y="14781530"/>
          <a:ext cx="401574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1891855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8" name="前年度繰上充用金最小値テキスト"/>
        <xdr:cNvSpPr txBox="1"/>
      </xdr:nvSpPr>
      <xdr:spPr>
        <a:xfrm>
          <a:off x="189712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18856960" y="159131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10" name="前年度繰上充用金最大値テキスト"/>
        <xdr:cNvSpPr txBox="1"/>
      </xdr:nvSpPr>
      <xdr:spPr>
        <a:xfrm>
          <a:off x="1897126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18856960" y="159131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18206720" y="1591310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13" name="前年度繰上充用金平均値テキスト"/>
        <xdr:cNvSpPr txBox="1"/>
      </xdr:nvSpPr>
      <xdr:spPr>
        <a:xfrm>
          <a:off x="1897126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1886966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162560</xdr:colOff>
      <xdr:row>94</xdr:row>
      <xdr:rowOff>139700</xdr:rowOff>
    </xdr:to>
    <xdr:cxnSp macro="">
      <xdr:nvCxnSpPr>
        <xdr:cNvPr id="915" name="直線コネクタ 914"/>
        <xdr:cNvCxnSpPr/>
      </xdr:nvCxnSpPr>
      <xdr:spPr>
        <a:xfrm>
          <a:off x="17444720" y="159131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18171160" y="158623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7" name="テキスト ボックス 916"/>
        <xdr:cNvSpPr txBox="1"/>
      </xdr:nvSpPr>
      <xdr:spPr>
        <a:xfrm>
          <a:off x="1809750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669542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173939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20" name="テキスト ボックス 919"/>
        <xdr:cNvSpPr txBox="1"/>
      </xdr:nvSpPr>
      <xdr:spPr>
        <a:xfrm>
          <a:off x="1734820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5930880" y="1591310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162560</xdr:colOff>
      <xdr:row>95</xdr:row>
      <xdr:rowOff>19050</xdr:rowOff>
    </xdr:to>
    <xdr:sp macro="" textlink="">
      <xdr:nvSpPr>
        <xdr:cNvPr id="922" name="フローチャート: 判断 921"/>
        <xdr:cNvSpPr/>
      </xdr:nvSpPr>
      <xdr:spPr>
        <a:xfrm>
          <a:off x="16644620" y="158623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95</xdr:row>
      <xdr:rowOff>10160</xdr:rowOff>
    </xdr:from>
    <xdr:ext cx="248920" cy="259080"/>
    <xdr:sp macro="" textlink="">
      <xdr:nvSpPr>
        <xdr:cNvPr id="923" name="テキスト ボックス 922"/>
        <xdr:cNvSpPr txBox="1"/>
      </xdr:nvSpPr>
      <xdr:spPr>
        <a:xfrm>
          <a:off x="1658112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5895320" y="1586230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5" name="テキスト ボックス 924"/>
        <xdr:cNvSpPr txBox="1"/>
      </xdr:nvSpPr>
      <xdr:spPr>
        <a:xfrm>
          <a:off x="158216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6285" cy="259080"/>
    <xdr:sp macro="" textlink="">
      <xdr:nvSpPr>
        <xdr:cNvPr id="926" name="テキスト ボックス 925"/>
        <xdr:cNvSpPr txBox="1"/>
      </xdr:nvSpPr>
      <xdr:spPr>
        <a:xfrm>
          <a:off x="187579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101</xdr:row>
      <xdr:rowOff>80010</xdr:rowOff>
    </xdr:from>
    <xdr:ext cx="761365" cy="259080"/>
    <xdr:sp macro="" textlink="">
      <xdr:nvSpPr>
        <xdr:cNvPr id="927" name="テキスト ボックス 926"/>
        <xdr:cNvSpPr txBox="1"/>
      </xdr:nvSpPr>
      <xdr:spPr>
        <a:xfrm>
          <a:off x="18044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285" cy="259080"/>
    <xdr:sp macro="" textlink="">
      <xdr:nvSpPr>
        <xdr:cNvPr id="928" name="テキスト ボックス 927"/>
        <xdr:cNvSpPr txBox="1"/>
      </xdr:nvSpPr>
      <xdr:spPr>
        <a:xfrm>
          <a:off x="1728216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9" name="テキスト ボックス 928"/>
        <xdr:cNvSpPr txBox="1"/>
      </xdr:nvSpPr>
      <xdr:spPr>
        <a:xfrm>
          <a:off x="165328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101</xdr:row>
      <xdr:rowOff>80010</xdr:rowOff>
    </xdr:from>
    <xdr:ext cx="761365" cy="259080"/>
    <xdr:sp macro="" textlink="">
      <xdr:nvSpPr>
        <xdr:cNvPr id="930" name="テキスト ボックス 929"/>
        <xdr:cNvSpPr txBox="1"/>
      </xdr:nvSpPr>
      <xdr:spPr>
        <a:xfrm>
          <a:off x="15768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1886966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32" name="前年度繰上充用金該当値テキスト"/>
        <xdr:cNvSpPr txBox="1"/>
      </xdr:nvSpPr>
      <xdr:spPr>
        <a:xfrm>
          <a:off x="1897126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18171160" y="158623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4" name="テキスト ボックス 933"/>
        <xdr:cNvSpPr txBox="1"/>
      </xdr:nvSpPr>
      <xdr:spPr>
        <a:xfrm>
          <a:off x="1809750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173939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6" name="テキスト ボックス 935"/>
        <xdr:cNvSpPr txBox="1"/>
      </xdr:nvSpPr>
      <xdr:spPr>
        <a:xfrm>
          <a:off x="1734820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162560</xdr:colOff>
      <xdr:row>95</xdr:row>
      <xdr:rowOff>19050</xdr:rowOff>
    </xdr:to>
    <xdr:sp macro="" textlink="">
      <xdr:nvSpPr>
        <xdr:cNvPr id="937" name="楕円 936"/>
        <xdr:cNvSpPr/>
      </xdr:nvSpPr>
      <xdr:spPr>
        <a:xfrm>
          <a:off x="16644620" y="158623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93</xdr:row>
      <xdr:rowOff>35560</xdr:rowOff>
    </xdr:from>
    <xdr:ext cx="248920" cy="259080"/>
    <xdr:sp macro="" textlink="">
      <xdr:nvSpPr>
        <xdr:cNvPr id="938" name="テキスト ボックス 937"/>
        <xdr:cNvSpPr txBox="1"/>
      </xdr:nvSpPr>
      <xdr:spPr>
        <a:xfrm>
          <a:off x="1658112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5895320" y="1586230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0" name="テキスト ボックス 939"/>
        <xdr:cNvSpPr txBox="1"/>
      </xdr:nvSpPr>
      <xdr:spPr>
        <a:xfrm>
          <a:off x="158216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650240" y="174371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650240" y="175006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675640" y="177546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443,858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a:t>
          </a:r>
          <a:r>
            <a:rPr kumimoji="1" lang="ja-JP" altLang="en-US" sz="1200">
              <a:solidFill>
                <a:schemeClr val="tx1">
                  <a:lumMod val="95000"/>
                  <a:lumOff val="5000"/>
                </a:schemeClr>
              </a:solidFill>
              <a:latin typeface="ＭＳ Ｐゴシック"/>
              <a:ea typeface="ＭＳ Ｐゴシック"/>
            </a:rPr>
            <a:t>全体としては、エネルギー・食料価格の高騰などの影響により、特に補助費、物件費などが増となった。個別に見ていくと、</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人件費は住民一人当たり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59,969</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円となった。他団体平均を下回っており、指定管理者制度の導入や職員数の適正管理を図ってきたことが要因となっている。物件費は高齢者生活支援デジタル商品券配布事業の増などにより、前年度比で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3,77</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今後も事務経費の削減に務め、負担の圧縮を図る。扶助費は住民一人当たりの負担が最も多い項目ではあるものの、子育て世帯への臨時特別給付金給付事業や住民税非課税世帯等臨時特別給付金の終了に伴い、全国的に大幅に減となっている。類似団体の平均と比較すると高い傾向となっており、上昇傾向にある。私立保育園運営費や障害者自立支援給付費などは引き続き高い水準で推移することが見込まれるため、市単独事業の適正化に努める。普通建設事業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3,466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これは武蔵引田駅北口土地区画整理事業や橋梁維持事業の実施などによるものである。災害復旧費は令和元年東日本台風の影響により、東京都及び類似団体の平均と比較し高い傾向となっている。公債費は市債残高の減少に伴い住民一人当たりのコストも減少している。今後も借入抑制に努めるなどして、将来負担の縮減を図る。繰出金は住民一人当たりで前年度から3,543円の増加となった。高齢化に伴う後期高齢者医療特別会計への繰出金などの増加は今後も予想されるため、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51180" y="127000"/>
          <a:ext cx="108280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256000" y="190500"/>
          <a:ext cx="3365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275050" y="215900"/>
          <a:ext cx="3321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300450" y="241300"/>
          <a:ext cx="3263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3881100" y="190500"/>
          <a:ext cx="22694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3906500" y="215900"/>
          <a:ext cx="22250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3931900" y="241300"/>
          <a:ext cx="21678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50240" y="873760"/>
          <a:ext cx="86156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77240" y="90551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15160" y="905510"/>
          <a:ext cx="11988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053080" y="905510"/>
          <a:ext cx="1300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353560" y="924560"/>
          <a:ext cx="172466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078220" y="924560"/>
          <a:ext cx="10744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216140" y="937260"/>
          <a:ext cx="55118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353560" y="1680210"/>
          <a:ext cx="17246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141720" y="1680210"/>
          <a:ext cx="32512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453880" y="873760"/>
          <a:ext cx="130048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686290" y="937260"/>
          <a:ext cx="12369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686290" y="1196340"/>
          <a:ext cx="12369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686290" y="1518920"/>
          <a:ext cx="12369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536430" y="1047750"/>
          <a:ext cx="1816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590405" y="100076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590405" y="125984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60882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555480" y="149733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60882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555480" y="1866900"/>
          <a:ext cx="1435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14680" y="280035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2095"/>
    <xdr:sp macro="" textlink="">
      <xdr:nvSpPr>
        <xdr:cNvPr id="30" name="テキスト ボックス 29"/>
        <xdr:cNvSpPr txBox="1"/>
      </xdr:nvSpPr>
      <xdr:spPr>
        <a:xfrm>
          <a:off x="614680" y="3110230"/>
          <a:ext cx="60458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0870" cy="252730"/>
    <xdr:sp macro="" textlink="">
      <xdr:nvSpPr>
        <xdr:cNvPr id="31" name="テキスト ボックス 30"/>
        <xdr:cNvSpPr txBox="1"/>
      </xdr:nvSpPr>
      <xdr:spPr>
        <a:xfrm>
          <a:off x="614680" y="3420110"/>
          <a:ext cx="82308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50240" y="39166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7724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7724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256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256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009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009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50240" y="47231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9075"/>
    <xdr:sp macro="" textlink="">
      <xdr:nvSpPr>
        <xdr:cNvPr id="40" name="テキスト ボックス 39"/>
        <xdr:cNvSpPr txBox="1"/>
      </xdr:nvSpPr>
      <xdr:spPr>
        <a:xfrm>
          <a:off x="640080" y="45364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50240" y="6959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730"/>
    <xdr:sp macro="" textlink="">
      <xdr:nvSpPr>
        <xdr:cNvPr id="42" name="テキスト ボックス 41"/>
        <xdr:cNvSpPr txBox="1"/>
      </xdr:nvSpPr>
      <xdr:spPr>
        <a:xfrm>
          <a:off x="266700" y="682117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650240" y="651446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167640</xdr:rowOff>
    </xdr:from>
    <xdr:ext cx="460375" cy="252730"/>
    <xdr:sp macro="" textlink="">
      <xdr:nvSpPr>
        <xdr:cNvPr id="44" name="テキスト ボックス 43"/>
        <xdr:cNvSpPr txBox="1"/>
      </xdr:nvSpPr>
      <xdr:spPr>
        <a:xfrm>
          <a:off x="266700" y="637413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50240" y="606425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0375" cy="252095"/>
    <xdr:sp macro="" textlink="">
      <xdr:nvSpPr>
        <xdr:cNvPr id="46" name="テキスト ボックス 45"/>
        <xdr:cNvSpPr txBox="1"/>
      </xdr:nvSpPr>
      <xdr:spPr>
        <a:xfrm>
          <a:off x="266700" y="592582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50240" y="561848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0375" cy="252730"/>
    <xdr:sp macro="" textlink="">
      <xdr:nvSpPr>
        <xdr:cNvPr id="48" name="テキスト ボックス 47"/>
        <xdr:cNvSpPr txBox="1"/>
      </xdr:nvSpPr>
      <xdr:spPr>
        <a:xfrm>
          <a:off x="266700" y="548005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650240" y="517334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167640</xdr:rowOff>
    </xdr:from>
    <xdr:ext cx="460375" cy="252730"/>
    <xdr:sp macro="" textlink="">
      <xdr:nvSpPr>
        <xdr:cNvPr id="50" name="テキスト ボックス 49"/>
        <xdr:cNvSpPr txBox="1"/>
      </xdr:nvSpPr>
      <xdr:spPr>
        <a:xfrm>
          <a:off x="266700" y="503301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50240" y="47231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2" name="テキスト ボックス 51"/>
        <xdr:cNvSpPr txBox="1"/>
      </xdr:nvSpPr>
      <xdr:spPr>
        <a:xfrm>
          <a:off x="266700" y="45847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50240" y="47231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37</xdr:row>
      <xdr:rowOff>145415</xdr:rowOff>
    </xdr:to>
    <xdr:cxnSp macro="">
      <xdr:nvCxnSpPr>
        <xdr:cNvPr id="54" name="直線コネクタ 53"/>
        <xdr:cNvCxnSpPr/>
      </xdr:nvCxnSpPr>
      <xdr:spPr>
        <a:xfrm flipV="1">
          <a:off x="3963035" y="5344160"/>
          <a:ext cx="127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149225</xdr:rowOff>
    </xdr:from>
    <xdr:ext cx="469265" cy="259080"/>
    <xdr:sp macro="" textlink="">
      <xdr:nvSpPr>
        <xdr:cNvPr id="55" name="議会費最小値テキスト"/>
        <xdr:cNvSpPr txBox="1"/>
      </xdr:nvSpPr>
      <xdr:spPr>
        <a:xfrm>
          <a:off x="4015740" y="6355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37</xdr:row>
      <xdr:rowOff>145415</xdr:rowOff>
    </xdr:from>
    <xdr:to xmlns:xdr="http://schemas.openxmlformats.org/drawingml/2006/spreadsheetDrawing">
      <xdr:col>24</xdr:col>
      <xdr:colOff>152400</xdr:colOff>
      <xdr:row>37</xdr:row>
      <xdr:rowOff>145415</xdr:rowOff>
    </xdr:to>
    <xdr:cxnSp macro="">
      <xdr:nvCxnSpPr>
        <xdr:cNvPr id="56" name="直線コネクタ 55"/>
        <xdr:cNvCxnSpPr/>
      </xdr:nvCxnSpPr>
      <xdr:spPr>
        <a:xfrm>
          <a:off x="3901440" y="63519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89535</xdr:rowOff>
    </xdr:from>
    <xdr:ext cx="469265" cy="252095"/>
    <xdr:sp macro="" textlink="">
      <xdr:nvSpPr>
        <xdr:cNvPr id="57" name="議会費最大値テキスト"/>
        <xdr:cNvSpPr txBox="1"/>
      </xdr:nvSpPr>
      <xdr:spPr>
        <a:xfrm>
          <a:off x="4015740" y="5122545"/>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3901440" y="53441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34</xdr:row>
      <xdr:rowOff>165100</xdr:rowOff>
    </xdr:from>
    <xdr:to xmlns:xdr="http://schemas.openxmlformats.org/drawingml/2006/spreadsheetDrawing">
      <xdr:col>24</xdr:col>
      <xdr:colOff>63500</xdr:colOff>
      <xdr:row>35</xdr:row>
      <xdr:rowOff>92075</xdr:rowOff>
    </xdr:to>
    <xdr:cxnSp macro="">
      <xdr:nvCxnSpPr>
        <xdr:cNvPr id="59" name="直線コネクタ 58"/>
        <xdr:cNvCxnSpPr/>
      </xdr:nvCxnSpPr>
      <xdr:spPr>
        <a:xfrm>
          <a:off x="3251200" y="5868670"/>
          <a:ext cx="71374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469265" cy="252095"/>
    <xdr:sp macro="" textlink="">
      <xdr:nvSpPr>
        <xdr:cNvPr id="60" name="議会費平均値テキスト"/>
        <xdr:cNvSpPr txBox="1"/>
      </xdr:nvSpPr>
      <xdr:spPr>
        <a:xfrm>
          <a:off x="4015740" y="5755640"/>
          <a:ext cx="469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1" name="フローチャート: 判断 60"/>
        <xdr:cNvSpPr/>
      </xdr:nvSpPr>
      <xdr:spPr>
        <a:xfrm>
          <a:off x="391414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165100</xdr:rowOff>
    </xdr:from>
    <xdr:to xmlns:xdr="http://schemas.openxmlformats.org/drawingml/2006/spreadsheetDrawing">
      <xdr:col>19</xdr:col>
      <xdr:colOff>162560</xdr:colOff>
      <xdr:row>35</xdr:row>
      <xdr:rowOff>28575</xdr:rowOff>
    </xdr:to>
    <xdr:cxnSp macro="">
      <xdr:nvCxnSpPr>
        <xdr:cNvPr id="62" name="直線コネクタ 61"/>
        <xdr:cNvCxnSpPr/>
      </xdr:nvCxnSpPr>
      <xdr:spPr>
        <a:xfrm flipV="1">
          <a:off x="2489200" y="586867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63" name="フローチャート: 判断 62"/>
        <xdr:cNvSpPr/>
      </xdr:nvSpPr>
      <xdr:spPr>
        <a:xfrm>
          <a:off x="3215640" y="588772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109220</xdr:rowOff>
    </xdr:from>
    <xdr:ext cx="468630" cy="252095"/>
    <xdr:sp macro="" textlink="">
      <xdr:nvSpPr>
        <xdr:cNvPr id="64" name="テキスト ボックス 63"/>
        <xdr:cNvSpPr txBox="1"/>
      </xdr:nvSpPr>
      <xdr:spPr>
        <a:xfrm>
          <a:off x="3059430" y="598043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167005</xdr:rowOff>
    </xdr:from>
    <xdr:to xmlns:xdr="http://schemas.openxmlformats.org/drawingml/2006/spreadsheetDrawing">
      <xdr:col>15</xdr:col>
      <xdr:colOff>50800</xdr:colOff>
      <xdr:row>35</xdr:row>
      <xdr:rowOff>28575</xdr:rowOff>
    </xdr:to>
    <xdr:cxnSp macro="">
      <xdr:nvCxnSpPr>
        <xdr:cNvPr id="65" name="直線コネクタ 64"/>
        <xdr:cNvCxnSpPr/>
      </xdr:nvCxnSpPr>
      <xdr:spPr>
        <a:xfrm>
          <a:off x="1739900" y="5870575"/>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138430</xdr:rowOff>
    </xdr:to>
    <xdr:sp macro="" textlink="">
      <xdr:nvSpPr>
        <xdr:cNvPr id="66" name="フローチャート: 判断 65"/>
        <xdr:cNvSpPr/>
      </xdr:nvSpPr>
      <xdr:spPr>
        <a:xfrm>
          <a:off x="24384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129540</xdr:rowOff>
    </xdr:from>
    <xdr:ext cx="463550" cy="258445"/>
    <xdr:sp macro="" textlink="">
      <xdr:nvSpPr>
        <xdr:cNvPr id="67" name="テキスト ボックス 66"/>
        <xdr:cNvSpPr txBox="1"/>
      </xdr:nvSpPr>
      <xdr:spPr>
        <a:xfrm>
          <a:off x="2282190" y="60007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34</xdr:row>
      <xdr:rowOff>148590</xdr:rowOff>
    </xdr:from>
    <xdr:to xmlns:xdr="http://schemas.openxmlformats.org/drawingml/2006/spreadsheetDrawing">
      <xdr:col>10</xdr:col>
      <xdr:colOff>114300</xdr:colOff>
      <xdr:row>34</xdr:row>
      <xdr:rowOff>167005</xdr:rowOff>
    </xdr:to>
    <xdr:cxnSp macro="">
      <xdr:nvCxnSpPr>
        <xdr:cNvPr id="68" name="直線コネクタ 67"/>
        <xdr:cNvCxnSpPr/>
      </xdr:nvCxnSpPr>
      <xdr:spPr>
        <a:xfrm>
          <a:off x="975360" y="5852160"/>
          <a:ext cx="7645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28575</xdr:rowOff>
    </xdr:from>
    <xdr:to xmlns:xdr="http://schemas.openxmlformats.org/drawingml/2006/spreadsheetDrawing">
      <xdr:col>10</xdr:col>
      <xdr:colOff>162560</xdr:colOff>
      <xdr:row>35</xdr:row>
      <xdr:rowOff>129540</xdr:rowOff>
    </xdr:to>
    <xdr:sp macro="" textlink="">
      <xdr:nvSpPr>
        <xdr:cNvPr id="69" name="フローチャート: 判断 68"/>
        <xdr:cNvSpPr/>
      </xdr:nvSpPr>
      <xdr:spPr>
        <a:xfrm>
          <a:off x="1689100" y="5899785"/>
          <a:ext cx="9906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120650</xdr:rowOff>
    </xdr:from>
    <xdr:ext cx="469265" cy="252730"/>
    <xdr:sp macro="" textlink="">
      <xdr:nvSpPr>
        <xdr:cNvPr id="70" name="テキスト ボックス 69"/>
        <xdr:cNvSpPr txBox="1"/>
      </xdr:nvSpPr>
      <xdr:spPr>
        <a:xfrm>
          <a:off x="1532890" y="59918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xdr:rowOff>
    </xdr:from>
    <xdr:to xmlns:xdr="http://schemas.openxmlformats.org/drawingml/2006/spreadsheetDrawing">
      <xdr:col>6</xdr:col>
      <xdr:colOff>38100</xdr:colOff>
      <xdr:row>35</xdr:row>
      <xdr:rowOff>102870</xdr:rowOff>
    </xdr:to>
    <xdr:sp macro="" textlink="">
      <xdr:nvSpPr>
        <xdr:cNvPr id="71" name="フローチャート: 判断 70"/>
        <xdr:cNvSpPr/>
      </xdr:nvSpPr>
      <xdr:spPr>
        <a:xfrm>
          <a:off x="939800" y="587248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93980</xdr:rowOff>
    </xdr:from>
    <xdr:ext cx="468630" cy="259080"/>
    <xdr:sp macro="" textlink="">
      <xdr:nvSpPr>
        <xdr:cNvPr id="72" name="テキスト ボックス 71"/>
        <xdr:cNvSpPr txBox="1"/>
      </xdr:nvSpPr>
      <xdr:spPr>
        <a:xfrm>
          <a:off x="783590" y="596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6285" cy="259080"/>
    <xdr:sp macro="" textlink="">
      <xdr:nvSpPr>
        <xdr:cNvPr id="73" name="テキスト ボックス 72"/>
        <xdr:cNvSpPr txBox="1"/>
      </xdr:nvSpPr>
      <xdr:spPr>
        <a:xfrm>
          <a:off x="380238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41</xdr:row>
      <xdr:rowOff>80010</xdr:rowOff>
    </xdr:from>
    <xdr:ext cx="761365" cy="259080"/>
    <xdr:sp macro="" textlink="">
      <xdr:nvSpPr>
        <xdr:cNvPr id="74" name="テキスト ボックス 73"/>
        <xdr:cNvSpPr txBox="1"/>
      </xdr:nvSpPr>
      <xdr:spPr>
        <a:xfrm>
          <a:off x="30886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6285" cy="259080"/>
    <xdr:sp macro="" textlink="">
      <xdr:nvSpPr>
        <xdr:cNvPr id="75" name="テキスト ボックス 74"/>
        <xdr:cNvSpPr txBox="1"/>
      </xdr:nvSpPr>
      <xdr:spPr>
        <a:xfrm>
          <a:off x="232664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5773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41</xdr:row>
      <xdr:rowOff>80010</xdr:rowOff>
    </xdr:from>
    <xdr:ext cx="761365" cy="259080"/>
    <xdr:sp macro="" textlink="">
      <xdr:nvSpPr>
        <xdr:cNvPr id="77" name="テキスト ボックス 76"/>
        <xdr:cNvSpPr txBox="1"/>
      </xdr:nvSpPr>
      <xdr:spPr>
        <a:xfrm>
          <a:off x="812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41275</xdr:rowOff>
    </xdr:from>
    <xdr:to xmlns:xdr="http://schemas.openxmlformats.org/drawingml/2006/spreadsheetDrawing">
      <xdr:col>24</xdr:col>
      <xdr:colOff>114300</xdr:colOff>
      <xdr:row>35</xdr:row>
      <xdr:rowOff>143510</xdr:rowOff>
    </xdr:to>
    <xdr:sp macro="" textlink="">
      <xdr:nvSpPr>
        <xdr:cNvPr id="78" name="楕円 77"/>
        <xdr:cNvSpPr/>
      </xdr:nvSpPr>
      <xdr:spPr>
        <a:xfrm>
          <a:off x="3914140" y="591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19685</xdr:rowOff>
    </xdr:from>
    <xdr:ext cx="469265" cy="252730"/>
    <xdr:sp macro="" textlink="">
      <xdr:nvSpPr>
        <xdr:cNvPr id="79" name="議会費該当値テキスト"/>
        <xdr:cNvSpPr txBox="1"/>
      </xdr:nvSpPr>
      <xdr:spPr>
        <a:xfrm>
          <a:off x="4015740" y="589089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114300</xdr:rowOff>
    </xdr:from>
    <xdr:to xmlns:xdr="http://schemas.openxmlformats.org/drawingml/2006/spreadsheetDrawing">
      <xdr:col>20</xdr:col>
      <xdr:colOff>38100</xdr:colOff>
      <xdr:row>35</xdr:row>
      <xdr:rowOff>44450</xdr:rowOff>
    </xdr:to>
    <xdr:sp macro="" textlink="">
      <xdr:nvSpPr>
        <xdr:cNvPr id="80" name="楕円 79"/>
        <xdr:cNvSpPr/>
      </xdr:nvSpPr>
      <xdr:spPr>
        <a:xfrm>
          <a:off x="3215640" y="581787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60960</xdr:rowOff>
    </xdr:from>
    <xdr:ext cx="468630" cy="259080"/>
    <xdr:sp macro="" textlink="">
      <xdr:nvSpPr>
        <xdr:cNvPr id="81" name="テキスト ボックス 80"/>
        <xdr:cNvSpPr txBox="1"/>
      </xdr:nvSpPr>
      <xdr:spPr>
        <a:xfrm>
          <a:off x="3059430" y="5596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82" name="楕円 81"/>
        <xdr:cNvSpPr/>
      </xdr:nvSpPr>
      <xdr:spPr>
        <a:xfrm>
          <a:off x="2438400"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95250</xdr:rowOff>
    </xdr:from>
    <xdr:ext cx="463550" cy="259080"/>
    <xdr:sp macro="" textlink="">
      <xdr:nvSpPr>
        <xdr:cNvPr id="83" name="テキスト ボックス 82"/>
        <xdr:cNvSpPr txBox="1"/>
      </xdr:nvSpPr>
      <xdr:spPr>
        <a:xfrm>
          <a:off x="2282190" y="56311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116205</xdr:rowOff>
    </xdr:from>
    <xdr:to xmlns:xdr="http://schemas.openxmlformats.org/drawingml/2006/spreadsheetDrawing">
      <xdr:col>10</xdr:col>
      <xdr:colOff>162560</xdr:colOff>
      <xdr:row>35</xdr:row>
      <xdr:rowOff>46990</xdr:rowOff>
    </xdr:to>
    <xdr:sp macro="" textlink="">
      <xdr:nvSpPr>
        <xdr:cNvPr id="84" name="楕円 83"/>
        <xdr:cNvSpPr/>
      </xdr:nvSpPr>
      <xdr:spPr>
        <a:xfrm>
          <a:off x="1689100" y="5819775"/>
          <a:ext cx="9906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63500</xdr:rowOff>
    </xdr:from>
    <xdr:ext cx="469265" cy="252730"/>
    <xdr:sp macro="" textlink="">
      <xdr:nvSpPr>
        <xdr:cNvPr id="85" name="テキスト ボックス 84"/>
        <xdr:cNvSpPr txBox="1"/>
      </xdr:nvSpPr>
      <xdr:spPr>
        <a:xfrm>
          <a:off x="1532890" y="55994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97790</xdr:rowOff>
    </xdr:from>
    <xdr:to xmlns:xdr="http://schemas.openxmlformats.org/drawingml/2006/spreadsheetDrawing">
      <xdr:col>6</xdr:col>
      <xdr:colOff>38100</xdr:colOff>
      <xdr:row>35</xdr:row>
      <xdr:rowOff>28575</xdr:rowOff>
    </xdr:to>
    <xdr:sp macro="" textlink="">
      <xdr:nvSpPr>
        <xdr:cNvPr id="86" name="楕円 85"/>
        <xdr:cNvSpPr/>
      </xdr:nvSpPr>
      <xdr:spPr>
        <a:xfrm>
          <a:off x="939800" y="5801360"/>
          <a:ext cx="7366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44450</xdr:rowOff>
    </xdr:from>
    <xdr:ext cx="468630" cy="259080"/>
    <xdr:sp macro="" textlink="">
      <xdr:nvSpPr>
        <xdr:cNvPr id="87" name="テキスト ボックス 86"/>
        <xdr:cNvSpPr txBox="1"/>
      </xdr:nvSpPr>
      <xdr:spPr>
        <a:xfrm>
          <a:off x="783590" y="5580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50240" y="72694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77724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77724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6256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6256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6009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6009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50240" y="80759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9075"/>
    <xdr:sp macro="" textlink="">
      <xdr:nvSpPr>
        <xdr:cNvPr id="96" name="テキスト ボックス 95"/>
        <xdr:cNvSpPr txBox="1"/>
      </xdr:nvSpPr>
      <xdr:spPr>
        <a:xfrm>
          <a:off x="640080" y="78892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50240" y="10312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650240" y="99390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935" cy="258445"/>
    <xdr:sp macro="" textlink="">
      <xdr:nvSpPr>
        <xdr:cNvPr id="99" name="テキスト ボックス 98"/>
        <xdr:cNvSpPr txBox="1"/>
      </xdr:nvSpPr>
      <xdr:spPr>
        <a:xfrm>
          <a:off x="457200" y="980059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650240" y="95656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1" name="テキスト ボックス 100"/>
        <xdr:cNvSpPr txBox="1"/>
      </xdr:nvSpPr>
      <xdr:spPr>
        <a:xfrm>
          <a:off x="2025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2" name="直線コネクタ 101"/>
        <xdr:cNvCxnSpPr/>
      </xdr:nvCxnSpPr>
      <xdr:spPr>
        <a:xfrm>
          <a:off x="650240" y="91967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53</xdr:row>
      <xdr:rowOff>167640</xdr:rowOff>
    </xdr:from>
    <xdr:ext cx="594995" cy="252730"/>
    <xdr:sp macro="" textlink="">
      <xdr:nvSpPr>
        <xdr:cNvPr id="103" name="テキスト ボックス 102"/>
        <xdr:cNvSpPr txBox="1"/>
      </xdr:nvSpPr>
      <xdr:spPr>
        <a:xfrm>
          <a:off x="162560" y="905637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650240" y="88226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51</xdr:row>
      <xdr:rowOff>130810</xdr:rowOff>
    </xdr:from>
    <xdr:ext cx="594995" cy="259080"/>
    <xdr:sp macro="" textlink="">
      <xdr:nvSpPr>
        <xdr:cNvPr id="105" name="テキスト ボックス 104"/>
        <xdr:cNvSpPr txBox="1"/>
      </xdr:nvSpPr>
      <xdr:spPr>
        <a:xfrm>
          <a:off x="16256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650240" y="84493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49</xdr:row>
      <xdr:rowOff>92710</xdr:rowOff>
    </xdr:from>
    <xdr:ext cx="594995" cy="258445"/>
    <xdr:sp macro="" textlink="">
      <xdr:nvSpPr>
        <xdr:cNvPr id="107" name="テキスト ボックス 106"/>
        <xdr:cNvSpPr txBox="1"/>
      </xdr:nvSpPr>
      <xdr:spPr>
        <a:xfrm>
          <a:off x="16256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50240" y="8075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47</xdr:row>
      <xdr:rowOff>54610</xdr:rowOff>
    </xdr:from>
    <xdr:ext cx="594995" cy="252095"/>
    <xdr:sp macro="" textlink="">
      <xdr:nvSpPr>
        <xdr:cNvPr id="109" name="テキスト ボックス 108"/>
        <xdr:cNvSpPr txBox="1"/>
      </xdr:nvSpPr>
      <xdr:spPr>
        <a:xfrm>
          <a:off x="162560" y="79375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50240" y="80759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165100</xdr:rowOff>
    </xdr:from>
    <xdr:to xmlns:xdr="http://schemas.openxmlformats.org/drawingml/2006/spreadsheetDrawing">
      <xdr:col>24</xdr:col>
      <xdr:colOff>62865</xdr:colOff>
      <xdr:row>57</xdr:row>
      <xdr:rowOff>139065</xdr:rowOff>
    </xdr:to>
    <xdr:cxnSp macro="">
      <xdr:nvCxnSpPr>
        <xdr:cNvPr id="111" name="直線コネクタ 110"/>
        <xdr:cNvCxnSpPr/>
      </xdr:nvCxnSpPr>
      <xdr:spPr>
        <a:xfrm flipV="1">
          <a:off x="3963035" y="838327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34035" cy="252095"/>
    <xdr:sp macro="" textlink="">
      <xdr:nvSpPr>
        <xdr:cNvPr id="112" name="総務費最小値テキスト"/>
        <xdr:cNvSpPr txBox="1"/>
      </xdr:nvSpPr>
      <xdr:spPr>
        <a:xfrm>
          <a:off x="4015740" y="970280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57</xdr:row>
      <xdr:rowOff>139065</xdr:rowOff>
    </xdr:from>
    <xdr:to xmlns:xdr="http://schemas.openxmlformats.org/drawingml/2006/spreadsheetDrawing">
      <xdr:col>24</xdr:col>
      <xdr:colOff>152400</xdr:colOff>
      <xdr:row>57</xdr:row>
      <xdr:rowOff>139065</xdr:rowOff>
    </xdr:to>
    <xdr:cxnSp macro="">
      <xdr:nvCxnSpPr>
        <xdr:cNvPr id="113" name="直線コネクタ 112"/>
        <xdr:cNvCxnSpPr/>
      </xdr:nvCxnSpPr>
      <xdr:spPr>
        <a:xfrm>
          <a:off x="3901440" y="96983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111760</xdr:rowOff>
    </xdr:from>
    <xdr:ext cx="598170" cy="252730"/>
    <xdr:sp macro="" textlink="">
      <xdr:nvSpPr>
        <xdr:cNvPr id="114" name="総務費最大値テキスト"/>
        <xdr:cNvSpPr txBox="1"/>
      </xdr:nvSpPr>
      <xdr:spPr>
        <a:xfrm>
          <a:off x="4015740" y="816229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49</xdr:row>
      <xdr:rowOff>165100</xdr:rowOff>
    </xdr:from>
    <xdr:to xmlns:xdr="http://schemas.openxmlformats.org/drawingml/2006/spreadsheetDrawing">
      <xdr:col>24</xdr:col>
      <xdr:colOff>152400</xdr:colOff>
      <xdr:row>49</xdr:row>
      <xdr:rowOff>165100</xdr:rowOff>
    </xdr:to>
    <xdr:cxnSp macro="">
      <xdr:nvCxnSpPr>
        <xdr:cNvPr id="115" name="直線コネクタ 114"/>
        <xdr:cNvCxnSpPr/>
      </xdr:nvCxnSpPr>
      <xdr:spPr>
        <a:xfrm>
          <a:off x="3901440" y="83832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57</xdr:row>
      <xdr:rowOff>43180</xdr:rowOff>
    </xdr:from>
    <xdr:to xmlns:xdr="http://schemas.openxmlformats.org/drawingml/2006/spreadsheetDrawing">
      <xdr:col>24</xdr:col>
      <xdr:colOff>63500</xdr:colOff>
      <xdr:row>57</xdr:row>
      <xdr:rowOff>60325</xdr:rowOff>
    </xdr:to>
    <xdr:cxnSp macro="">
      <xdr:nvCxnSpPr>
        <xdr:cNvPr id="116" name="直線コネクタ 115"/>
        <xdr:cNvCxnSpPr/>
      </xdr:nvCxnSpPr>
      <xdr:spPr>
        <a:xfrm>
          <a:off x="3251200" y="9602470"/>
          <a:ext cx="7137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22225</xdr:rowOff>
    </xdr:from>
    <xdr:ext cx="534035" cy="258445"/>
    <xdr:sp macro="" textlink="">
      <xdr:nvSpPr>
        <xdr:cNvPr id="117" name="総務費平均値テキスト"/>
        <xdr:cNvSpPr txBox="1"/>
      </xdr:nvSpPr>
      <xdr:spPr>
        <a:xfrm>
          <a:off x="4015740" y="92462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167640</xdr:rowOff>
    </xdr:from>
    <xdr:to xmlns:xdr="http://schemas.openxmlformats.org/drawingml/2006/spreadsheetDrawing">
      <xdr:col>24</xdr:col>
      <xdr:colOff>114300</xdr:colOff>
      <xdr:row>56</xdr:row>
      <xdr:rowOff>100965</xdr:rowOff>
    </xdr:to>
    <xdr:sp macro="" textlink="">
      <xdr:nvSpPr>
        <xdr:cNvPr id="118" name="フローチャート: 判断 117"/>
        <xdr:cNvSpPr/>
      </xdr:nvSpPr>
      <xdr:spPr>
        <a:xfrm>
          <a:off x="3914140" y="9391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144145</xdr:rowOff>
    </xdr:from>
    <xdr:to xmlns:xdr="http://schemas.openxmlformats.org/drawingml/2006/spreadsheetDrawing">
      <xdr:col>19</xdr:col>
      <xdr:colOff>162560</xdr:colOff>
      <xdr:row>57</xdr:row>
      <xdr:rowOff>43180</xdr:rowOff>
    </xdr:to>
    <xdr:cxnSp macro="">
      <xdr:nvCxnSpPr>
        <xdr:cNvPr id="119" name="直線コネクタ 118"/>
        <xdr:cNvCxnSpPr/>
      </xdr:nvCxnSpPr>
      <xdr:spPr>
        <a:xfrm>
          <a:off x="2489200" y="8865235"/>
          <a:ext cx="762000" cy="737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20" name="フローチャート: 判断 119"/>
        <xdr:cNvSpPr/>
      </xdr:nvSpPr>
      <xdr:spPr>
        <a:xfrm>
          <a:off x="3215640" y="9390380"/>
          <a:ext cx="736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112395</xdr:rowOff>
    </xdr:from>
    <xdr:ext cx="533400" cy="252730"/>
    <xdr:sp macro="" textlink="">
      <xdr:nvSpPr>
        <xdr:cNvPr id="121" name="テキスト ボックス 120"/>
        <xdr:cNvSpPr txBox="1"/>
      </xdr:nvSpPr>
      <xdr:spPr>
        <a:xfrm>
          <a:off x="3027045" y="91687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144145</xdr:rowOff>
    </xdr:from>
    <xdr:to xmlns:xdr="http://schemas.openxmlformats.org/drawingml/2006/spreadsheetDrawing">
      <xdr:col>15</xdr:col>
      <xdr:colOff>50800</xdr:colOff>
      <xdr:row>57</xdr:row>
      <xdr:rowOff>125095</xdr:rowOff>
    </xdr:to>
    <xdr:cxnSp macro="">
      <xdr:nvCxnSpPr>
        <xdr:cNvPr id="122" name="直線コネクタ 121"/>
        <xdr:cNvCxnSpPr/>
      </xdr:nvCxnSpPr>
      <xdr:spPr>
        <a:xfrm flipV="1">
          <a:off x="1739900" y="8865235"/>
          <a:ext cx="7493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167640</xdr:rowOff>
    </xdr:from>
    <xdr:to xmlns:xdr="http://schemas.openxmlformats.org/drawingml/2006/spreadsheetDrawing">
      <xdr:col>15</xdr:col>
      <xdr:colOff>101600</xdr:colOff>
      <xdr:row>52</xdr:row>
      <xdr:rowOff>100965</xdr:rowOff>
    </xdr:to>
    <xdr:sp macro="" textlink="">
      <xdr:nvSpPr>
        <xdr:cNvPr id="123" name="フローチャート: 判断 122"/>
        <xdr:cNvSpPr/>
      </xdr:nvSpPr>
      <xdr:spPr>
        <a:xfrm>
          <a:off x="2438400" y="872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117475</xdr:rowOff>
    </xdr:from>
    <xdr:ext cx="591820" cy="259080"/>
    <xdr:sp macro="" textlink="">
      <xdr:nvSpPr>
        <xdr:cNvPr id="124" name="テキスト ボックス 123"/>
        <xdr:cNvSpPr txBox="1"/>
      </xdr:nvSpPr>
      <xdr:spPr>
        <a:xfrm>
          <a:off x="2245360" y="85032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57</xdr:row>
      <xdr:rowOff>125095</xdr:rowOff>
    </xdr:from>
    <xdr:to xmlns:xdr="http://schemas.openxmlformats.org/drawingml/2006/spreadsheetDrawing">
      <xdr:col>10</xdr:col>
      <xdr:colOff>114300</xdr:colOff>
      <xdr:row>57</xdr:row>
      <xdr:rowOff>147955</xdr:rowOff>
    </xdr:to>
    <xdr:cxnSp macro="">
      <xdr:nvCxnSpPr>
        <xdr:cNvPr id="125" name="直線コネクタ 124"/>
        <xdr:cNvCxnSpPr/>
      </xdr:nvCxnSpPr>
      <xdr:spPr>
        <a:xfrm flipV="1">
          <a:off x="975360" y="9684385"/>
          <a:ext cx="7645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162560</xdr:colOff>
      <xdr:row>57</xdr:row>
      <xdr:rowOff>50800</xdr:rowOff>
    </xdr:to>
    <xdr:sp macro="" textlink="">
      <xdr:nvSpPr>
        <xdr:cNvPr id="126" name="フローチャート: 判断 125"/>
        <xdr:cNvSpPr/>
      </xdr:nvSpPr>
      <xdr:spPr>
        <a:xfrm>
          <a:off x="1689100" y="951230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67310</xdr:rowOff>
    </xdr:from>
    <xdr:ext cx="528320" cy="259080"/>
    <xdr:sp macro="" textlink="">
      <xdr:nvSpPr>
        <xdr:cNvPr id="127" name="テキスト ボックス 126"/>
        <xdr:cNvSpPr txBox="1"/>
      </xdr:nvSpPr>
      <xdr:spPr>
        <a:xfrm>
          <a:off x="1500505" y="9291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28" name="フローチャート: 判断 127"/>
        <xdr:cNvSpPr/>
      </xdr:nvSpPr>
      <xdr:spPr>
        <a:xfrm>
          <a:off x="939800" y="9543415"/>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33400" cy="252730"/>
    <xdr:sp macro="" textlink="">
      <xdr:nvSpPr>
        <xdr:cNvPr id="129" name="テキスト ボックス 128"/>
        <xdr:cNvSpPr txBox="1"/>
      </xdr:nvSpPr>
      <xdr:spPr>
        <a:xfrm>
          <a:off x="751205" y="932243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6285" cy="259080"/>
    <xdr:sp macro="" textlink="">
      <xdr:nvSpPr>
        <xdr:cNvPr id="130" name="テキスト ボックス 129"/>
        <xdr:cNvSpPr txBox="1"/>
      </xdr:nvSpPr>
      <xdr:spPr>
        <a:xfrm>
          <a:off x="380238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61</xdr:row>
      <xdr:rowOff>80010</xdr:rowOff>
    </xdr:from>
    <xdr:ext cx="761365" cy="259080"/>
    <xdr:sp macro="" textlink="">
      <xdr:nvSpPr>
        <xdr:cNvPr id="131" name="テキスト ボックス 130"/>
        <xdr:cNvSpPr txBox="1"/>
      </xdr:nvSpPr>
      <xdr:spPr>
        <a:xfrm>
          <a:off x="30886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6285" cy="259080"/>
    <xdr:sp macro="" textlink="">
      <xdr:nvSpPr>
        <xdr:cNvPr id="132" name="テキスト ボックス 131"/>
        <xdr:cNvSpPr txBox="1"/>
      </xdr:nvSpPr>
      <xdr:spPr>
        <a:xfrm>
          <a:off x="232664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3" name="テキスト ボックス 132"/>
        <xdr:cNvSpPr txBox="1"/>
      </xdr:nvSpPr>
      <xdr:spPr>
        <a:xfrm>
          <a:off x="15773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61</xdr:row>
      <xdr:rowOff>80010</xdr:rowOff>
    </xdr:from>
    <xdr:ext cx="761365" cy="259080"/>
    <xdr:sp macro="" textlink="">
      <xdr:nvSpPr>
        <xdr:cNvPr id="134" name="テキスト ボックス 133"/>
        <xdr:cNvSpPr txBox="1"/>
      </xdr:nvSpPr>
      <xdr:spPr>
        <a:xfrm>
          <a:off x="812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111125</xdr:rowOff>
    </xdr:to>
    <xdr:sp macro="" textlink="">
      <xdr:nvSpPr>
        <xdr:cNvPr id="135" name="楕円 134"/>
        <xdr:cNvSpPr/>
      </xdr:nvSpPr>
      <xdr:spPr>
        <a:xfrm>
          <a:off x="3914140" y="9568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95885</xdr:rowOff>
    </xdr:from>
    <xdr:ext cx="534035" cy="259080"/>
    <xdr:sp macro="" textlink="">
      <xdr:nvSpPr>
        <xdr:cNvPr id="136" name="総務費該当値テキスト"/>
        <xdr:cNvSpPr txBox="1"/>
      </xdr:nvSpPr>
      <xdr:spPr>
        <a:xfrm>
          <a:off x="4015740"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163830</xdr:rowOff>
    </xdr:from>
    <xdr:to xmlns:xdr="http://schemas.openxmlformats.org/drawingml/2006/spreadsheetDrawing">
      <xdr:col>20</xdr:col>
      <xdr:colOff>38100</xdr:colOff>
      <xdr:row>57</xdr:row>
      <xdr:rowOff>93980</xdr:rowOff>
    </xdr:to>
    <xdr:sp macro="" textlink="">
      <xdr:nvSpPr>
        <xdr:cNvPr id="137" name="楕円 136"/>
        <xdr:cNvSpPr/>
      </xdr:nvSpPr>
      <xdr:spPr>
        <a:xfrm>
          <a:off x="3215640" y="955548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85090</xdr:rowOff>
    </xdr:from>
    <xdr:ext cx="533400" cy="258445"/>
    <xdr:sp macro="" textlink="">
      <xdr:nvSpPr>
        <xdr:cNvPr id="138" name="テキスト ボックス 137"/>
        <xdr:cNvSpPr txBox="1"/>
      </xdr:nvSpPr>
      <xdr:spPr>
        <a:xfrm>
          <a:off x="3027045" y="96443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93345</xdr:rowOff>
    </xdr:from>
    <xdr:to xmlns:xdr="http://schemas.openxmlformats.org/drawingml/2006/spreadsheetDrawing">
      <xdr:col>15</xdr:col>
      <xdr:colOff>101600</xdr:colOff>
      <xdr:row>53</xdr:row>
      <xdr:rowOff>23495</xdr:rowOff>
    </xdr:to>
    <xdr:sp macro="" textlink="">
      <xdr:nvSpPr>
        <xdr:cNvPr id="139" name="楕円 138"/>
        <xdr:cNvSpPr/>
      </xdr:nvSpPr>
      <xdr:spPr>
        <a:xfrm>
          <a:off x="2438400" y="881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14605</xdr:rowOff>
    </xdr:from>
    <xdr:ext cx="591820" cy="258445"/>
    <xdr:sp macro="" textlink="">
      <xdr:nvSpPr>
        <xdr:cNvPr id="140" name="テキスト ボックス 139"/>
        <xdr:cNvSpPr txBox="1"/>
      </xdr:nvSpPr>
      <xdr:spPr>
        <a:xfrm>
          <a:off x="2245360" y="890333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162560</xdr:colOff>
      <xdr:row>58</xdr:row>
      <xdr:rowOff>4445</xdr:rowOff>
    </xdr:to>
    <xdr:sp macro="" textlink="">
      <xdr:nvSpPr>
        <xdr:cNvPr id="141" name="楕円 140"/>
        <xdr:cNvSpPr/>
      </xdr:nvSpPr>
      <xdr:spPr>
        <a:xfrm>
          <a:off x="1689100" y="9634220"/>
          <a:ext cx="990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167005</xdr:rowOff>
    </xdr:from>
    <xdr:ext cx="528320" cy="252730"/>
    <xdr:sp macro="" textlink="">
      <xdr:nvSpPr>
        <xdr:cNvPr id="142" name="テキスト ボックス 141"/>
        <xdr:cNvSpPr txBox="1"/>
      </xdr:nvSpPr>
      <xdr:spPr>
        <a:xfrm>
          <a:off x="1500505" y="97262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43" name="楕円 142"/>
        <xdr:cNvSpPr/>
      </xdr:nvSpPr>
      <xdr:spPr>
        <a:xfrm>
          <a:off x="939800" y="9657080"/>
          <a:ext cx="7366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3400" cy="252095"/>
    <xdr:sp macro="" textlink="">
      <xdr:nvSpPr>
        <xdr:cNvPr id="144" name="テキスト ボックス 143"/>
        <xdr:cNvSpPr txBox="1"/>
      </xdr:nvSpPr>
      <xdr:spPr>
        <a:xfrm>
          <a:off x="751205" y="97453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50240" y="106222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77724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77724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6256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6256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6009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6009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50240" y="114287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9075"/>
    <xdr:sp macro="" textlink="">
      <xdr:nvSpPr>
        <xdr:cNvPr id="153" name="テキスト ボックス 152"/>
        <xdr:cNvSpPr txBox="1"/>
      </xdr:nvSpPr>
      <xdr:spPr>
        <a:xfrm>
          <a:off x="640080" y="112420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50240" y="136652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5" name="テキスト ボックス 154"/>
        <xdr:cNvSpPr txBox="1"/>
      </xdr:nvSpPr>
      <xdr:spPr>
        <a:xfrm>
          <a:off x="202565" y="135267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650240" y="132918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78</xdr:row>
      <xdr:rowOff>73660</xdr:rowOff>
    </xdr:from>
    <xdr:ext cx="594995" cy="258445"/>
    <xdr:sp macro="" textlink="">
      <xdr:nvSpPr>
        <xdr:cNvPr id="157" name="テキスト ボックス 156"/>
        <xdr:cNvSpPr txBox="1"/>
      </xdr:nvSpPr>
      <xdr:spPr>
        <a:xfrm>
          <a:off x="16256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650240" y="129184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76</xdr:row>
      <xdr:rowOff>35560</xdr:rowOff>
    </xdr:from>
    <xdr:ext cx="594995" cy="258445"/>
    <xdr:sp macro="" textlink="">
      <xdr:nvSpPr>
        <xdr:cNvPr id="159" name="テキスト ボックス 158"/>
        <xdr:cNvSpPr txBox="1"/>
      </xdr:nvSpPr>
      <xdr:spPr>
        <a:xfrm>
          <a:off x="16256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650240" y="125495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73</xdr:row>
      <xdr:rowOff>167640</xdr:rowOff>
    </xdr:from>
    <xdr:ext cx="594995" cy="252730"/>
    <xdr:sp macro="" textlink="">
      <xdr:nvSpPr>
        <xdr:cNvPr id="161" name="テキスト ボックス 160"/>
        <xdr:cNvSpPr txBox="1"/>
      </xdr:nvSpPr>
      <xdr:spPr>
        <a:xfrm>
          <a:off x="162560" y="1240917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650240" y="121754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71</xdr:row>
      <xdr:rowOff>130810</xdr:rowOff>
    </xdr:from>
    <xdr:ext cx="594995" cy="259080"/>
    <xdr:sp macro="" textlink="">
      <xdr:nvSpPr>
        <xdr:cNvPr id="163" name="テキスト ボックス 162"/>
        <xdr:cNvSpPr txBox="1"/>
      </xdr:nvSpPr>
      <xdr:spPr>
        <a:xfrm>
          <a:off x="16256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650240" y="118021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69</xdr:row>
      <xdr:rowOff>92710</xdr:rowOff>
    </xdr:from>
    <xdr:ext cx="594995" cy="258445"/>
    <xdr:sp macro="" textlink="">
      <xdr:nvSpPr>
        <xdr:cNvPr id="165" name="テキスト ボックス 164"/>
        <xdr:cNvSpPr txBox="1"/>
      </xdr:nvSpPr>
      <xdr:spPr>
        <a:xfrm>
          <a:off x="16256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50240" y="114287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67</xdr:row>
      <xdr:rowOff>54610</xdr:rowOff>
    </xdr:from>
    <xdr:ext cx="594995" cy="252095"/>
    <xdr:sp macro="" textlink="">
      <xdr:nvSpPr>
        <xdr:cNvPr id="167" name="テキスト ボックス 166"/>
        <xdr:cNvSpPr txBox="1"/>
      </xdr:nvSpPr>
      <xdr:spPr>
        <a:xfrm>
          <a:off x="162560" y="112903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50240" y="114287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43180</xdr:rowOff>
    </xdr:from>
    <xdr:to xmlns:xdr="http://schemas.openxmlformats.org/drawingml/2006/spreadsheetDrawing">
      <xdr:col>24</xdr:col>
      <xdr:colOff>62865</xdr:colOff>
      <xdr:row>78</xdr:row>
      <xdr:rowOff>10160</xdr:rowOff>
    </xdr:to>
    <xdr:cxnSp macro="">
      <xdr:nvCxnSpPr>
        <xdr:cNvPr id="169" name="直線コネクタ 168"/>
        <xdr:cNvCxnSpPr/>
      </xdr:nvCxnSpPr>
      <xdr:spPr>
        <a:xfrm flipV="1">
          <a:off x="3963035" y="1194943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170" cy="258445"/>
    <xdr:sp macro="" textlink="">
      <xdr:nvSpPr>
        <xdr:cNvPr id="170" name="民生費最小値テキスト"/>
        <xdr:cNvSpPr txBox="1"/>
      </xdr:nvSpPr>
      <xdr:spPr>
        <a:xfrm>
          <a:off x="4015740" y="13093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78</xdr:row>
      <xdr:rowOff>10160</xdr:rowOff>
    </xdr:from>
    <xdr:to xmlns:xdr="http://schemas.openxmlformats.org/drawingml/2006/spreadsheetDrawing">
      <xdr:col>24</xdr:col>
      <xdr:colOff>152400</xdr:colOff>
      <xdr:row>78</xdr:row>
      <xdr:rowOff>10160</xdr:rowOff>
    </xdr:to>
    <xdr:cxnSp macro="">
      <xdr:nvCxnSpPr>
        <xdr:cNvPr id="171" name="直線コネクタ 170"/>
        <xdr:cNvCxnSpPr/>
      </xdr:nvCxnSpPr>
      <xdr:spPr>
        <a:xfrm>
          <a:off x="3901440" y="130898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98170" cy="258445"/>
    <xdr:sp macro="" textlink="">
      <xdr:nvSpPr>
        <xdr:cNvPr id="172" name="民生費最大値テキスト"/>
        <xdr:cNvSpPr txBox="1"/>
      </xdr:nvSpPr>
      <xdr:spPr>
        <a:xfrm>
          <a:off x="4015740" y="1173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71</xdr:row>
      <xdr:rowOff>43180</xdr:rowOff>
    </xdr:from>
    <xdr:to xmlns:xdr="http://schemas.openxmlformats.org/drawingml/2006/spreadsheetDrawing">
      <xdr:col>24</xdr:col>
      <xdr:colOff>152400</xdr:colOff>
      <xdr:row>71</xdr:row>
      <xdr:rowOff>43180</xdr:rowOff>
    </xdr:to>
    <xdr:cxnSp macro="">
      <xdr:nvCxnSpPr>
        <xdr:cNvPr id="173" name="直線コネクタ 172"/>
        <xdr:cNvCxnSpPr/>
      </xdr:nvCxnSpPr>
      <xdr:spPr>
        <a:xfrm>
          <a:off x="3901440" y="119494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74</xdr:row>
      <xdr:rowOff>150495</xdr:rowOff>
    </xdr:from>
    <xdr:to xmlns:xdr="http://schemas.openxmlformats.org/drawingml/2006/spreadsheetDrawing">
      <xdr:col>24</xdr:col>
      <xdr:colOff>63500</xdr:colOff>
      <xdr:row>74</xdr:row>
      <xdr:rowOff>167640</xdr:rowOff>
    </xdr:to>
    <xdr:cxnSp macro="">
      <xdr:nvCxnSpPr>
        <xdr:cNvPr id="174" name="直線コネクタ 173"/>
        <xdr:cNvCxnSpPr/>
      </xdr:nvCxnSpPr>
      <xdr:spPr>
        <a:xfrm>
          <a:off x="3251200" y="12559665"/>
          <a:ext cx="7137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52705</xdr:rowOff>
    </xdr:from>
    <xdr:ext cx="598170" cy="252095"/>
    <xdr:sp macro="" textlink="">
      <xdr:nvSpPr>
        <xdr:cNvPr id="175" name="民生費平均値テキスト"/>
        <xdr:cNvSpPr txBox="1"/>
      </xdr:nvSpPr>
      <xdr:spPr>
        <a:xfrm>
          <a:off x="4015740" y="12629515"/>
          <a:ext cx="5981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76" name="フローチャート: 判断 175"/>
        <xdr:cNvSpPr/>
      </xdr:nvSpPr>
      <xdr:spPr>
        <a:xfrm>
          <a:off x="3914140" y="126517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150495</xdr:rowOff>
    </xdr:from>
    <xdr:to xmlns:xdr="http://schemas.openxmlformats.org/drawingml/2006/spreadsheetDrawing">
      <xdr:col>19</xdr:col>
      <xdr:colOff>162560</xdr:colOff>
      <xdr:row>75</xdr:row>
      <xdr:rowOff>161925</xdr:rowOff>
    </xdr:to>
    <xdr:cxnSp macro="">
      <xdr:nvCxnSpPr>
        <xdr:cNvPr id="177" name="直線コネクタ 176"/>
        <xdr:cNvCxnSpPr/>
      </xdr:nvCxnSpPr>
      <xdr:spPr>
        <a:xfrm flipV="1">
          <a:off x="2489200" y="12559665"/>
          <a:ext cx="762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78" name="フローチャート: 判断 177"/>
        <xdr:cNvSpPr/>
      </xdr:nvSpPr>
      <xdr:spPr>
        <a:xfrm>
          <a:off x="3215640" y="125869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102870</xdr:rowOff>
    </xdr:from>
    <xdr:ext cx="598170" cy="258445"/>
    <xdr:sp macro="" textlink="">
      <xdr:nvSpPr>
        <xdr:cNvPr id="179" name="テキスト ボックス 178"/>
        <xdr:cNvSpPr txBox="1"/>
      </xdr:nvSpPr>
      <xdr:spPr>
        <a:xfrm>
          <a:off x="2994660" y="12679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161925</xdr:rowOff>
    </xdr:from>
    <xdr:to xmlns:xdr="http://schemas.openxmlformats.org/drawingml/2006/spreadsheetDrawing">
      <xdr:col>15</xdr:col>
      <xdr:colOff>50800</xdr:colOff>
      <xdr:row>76</xdr:row>
      <xdr:rowOff>49530</xdr:rowOff>
    </xdr:to>
    <xdr:cxnSp macro="">
      <xdr:nvCxnSpPr>
        <xdr:cNvPr id="180" name="直線コネクタ 179"/>
        <xdr:cNvCxnSpPr/>
      </xdr:nvCxnSpPr>
      <xdr:spPr>
        <a:xfrm flipV="1">
          <a:off x="1739900" y="12738735"/>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81" name="フローチャート: 判断 180"/>
        <xdr:cNvSpPr/>
      </xdr:nvSpPr>
      <xdr:spPr>
        <a:xfrm>
          <a:off x="2438400" y="127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140335</xdr:rowOff>
    </xdr:from>
    <xdr:ext cx="591820" cy="258445"/>
    <xdr:sp macro="" textlink="">
      <xdr:nvSpPr>
        <xdr:cNvPr id="182" name="テキスト ボックス 181"/>
        <xdr:cNvSpPr txBox="1"/>
      </xdr:nvSpPr>
      <xdr:spPr>
        <a:xfrm>
          <a:off x="2245360" y="1288478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76</xdr:row>
      <xdr:rowOff>49530</xdr:rowOff>
    </xdr:from>
    <xdr:to xmlns:xdr="http://schemas.openxmlformats.org/drawingml/2006/spreadsheetDrawing">
      <xdr:col>10</xdr:col>
      <xdr:colOff>114300</xdr:colOff>
      <xdr:row>76</xdr:row>
      <xdr:rowOff>88900</xdr:rowOff>
    </xdr:to>
    <xdr:cxnSp macro="">
      <xdr:nvCxnSpPr>
        <xdr:cNvPr id="183" name="直線コネクタ 182"/>
        <xdr:cNvCxnSpPr/>
      </xdr:nvCxnSpPr>
      <xdr:spPr>
        <a:xfrm flipV="1">
          <a:off x="975360" y="12793980"/>
          <a:ext cx="76454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104140</xdr:rowOff>
    </xdr:from>
    <xdr:to xmlns:xdr="http://schemas.openxmlformats.org/drawingml/2006/spreadsheetDrawing">
      <xdr:col>10</xdr:col>
      <xdr:colOff>162560</xdr:colOff>
      <xdr:row>77</xdr:row>
      <xdr:rowOff>34290</xdr:rowOff>
    </xdr:to>
    <xdr:sp macro="" textlink="">
      <xdr:nvSpPr>
        <xdr:cNvPr id="184" name="フローチャート: 判断 183"/>
        <xdr:cNvSpPr/>
      </xdr:nvSpPr>
      <xdr:spPr>
        <a:xfrm>
          <a:off x="1689100" y="1284859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25400</xdr:rowOff>
    </xdr:from>
    <xdr:ext cx="592455" cy="259080"/>
    <xdr:sp macro="" textlink="">
      <xdr:nvSpPr>
        <xdr:cNvPr id="185" name="テキスト ボックス 184"/>
        <xdr:cNvSpPr txBox="1"/>
      </xdr:nvSpPr>
      <xdr:spPr>
        <a:xfrm>
          <a:off x="1468120" y="129374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6" name="フローチャート: 判断 185"/>
        <xdr:cNvSpPr/>
      </xdr:nvSpPr>
      <xdr:spPr>
        <a:xfrm>
          <a:off x="939800" y="12892405"/>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69215</xdr:rowOff>
    </xdr:from>
    <xdr:ext cx="598170" cy="258445"/>
    <xdr:sp macro="" textlink="">
      <xdr:nvSpPr>
        <xdr:cNvPr id="187" name="テキスト ボックス 186"/>
        <xdr:cNvSpPr txBox="1"/>
      </xdr:nvSpPr>
      <xdr:spPr>
        <a:xfrm>
          <a:off x="718820" y="12981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6285" cy="259080"/>
    <xdr:sp macro="" textlink="">
      <xdr:nvSpPr>
        <xdr:cNvPr id="188" name="テキスト ボックス 187"/>
        <xdr:cNvSpPr txBox="1"/>
      </xdr:nvSpPr>
      <xdr:spPr>
        <a:xfrm>
          <a:off x="380238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81</xdr:row>
      <xdr:rowOff>80010</xdr:rowOff>
    </xdr:from>
    <xdr:ext cx="761365" cy="259080"/>
    <xdr:sp macro="" textlink="">
      <xdr:nvSpPr>
        <xdr:cNvPr id="189" name="テキスト ボックス 188"/>
        <xdr:cNvSpPr txBox="1"/>
      </xdr:nvSpPr>
      <xdr:spPr>
        <a:xfrm>
          <a:off x="30886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6285" cy="259080"/>
    <xdr:sp macro="" textlink="">
      <xdr:nvSpPr>
        <xdr:cNvPr id="190" name="テキスト ボックス 189"/>
        <xdr:cNvSpPr txBox="1"/>
      </xdr:nvSpPr>
      <xdr:spPr>
        <a:xfrm>
          <a:off x="232664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5773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81</xdr:row>
      <xdr:rowOff>80010</xdr:rowOff>
    </xdr:from>
    <xdr:ext cx="761365" cy="259080"/>
    <xdr:sp macro="" textlink="">
      <xdr:nvSpPr>
        <xdr:cNvPr id="192" name="テキスト ボックス 191"/>
        <xdr:cNvSpPr txBox="1"/>
      </xdr:nvSpPr>
      <xdr:spPr>
        <a:xfrm>
          <a:off x="812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117475</xdr:rowOff>
    </xdr:from>
    <xdr:to xmlns:xdr="http://schemas.openxmlformats.org/drawingml/2006/spreadsheetDrawing">
      <xdr:col>24</xdr:col>
      <xdr:colOff>114300</xdr:colOff>
      <xdr:row>75</xdr:row>
      <xdr:rowOff>47625</xdr:rowOff>
    </xdr:to>
    <xdr:sp macro="" textlink="">
      <xdr:nvSpPr>
        <xdr:cNvPr id="193" name="楕円 192"/>
        <xdr:cNvSpPr/>
      </xdr:nvSpPr>
      <xdr:spPr>
        <a:xfrm>
          <a:off x="3914140" y="1252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140335</xdr:rowOff>
    </xdr:from>
    <xdr:ext cx="598170" cy="258445"/>
    <xdr:sp macro="" textlink="">
      <xdr:nvSpPr>
        <xdr:cNvPr id="194" name="民生費該当値テキスト"/>
        <xdr:cNvSpPr txBox="1"/>
      </xdr:nvSpPr>
      <xdr:spPr>
        <a:xfrm>
          <a:off x="4015740" y="12381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99695</xdr:rowOff>
    </xdr:from>
    <xdr:to xmlns:xdr="http://schemas.openxmlformats.org/drawingml/2006/spreadsheetDrawing">
      <xdr:col>20</xdr:col>
      <xdr:colOff>38100</xdr:colOff>
      <xdr:row>75</xdr:row>
      <xdr:rowOff>29845</xdr:rowOff>
    </xdr:to>
    <xdr:sp macro="" textlink="">
      <xdr:nvSpPr>
        <xdr:cNvPr id="195" name="楕円 194"/>
        <xdr:cNvSpPr/>
      </xdr:nvSpPr>
      <xdr:spPr>
        <a:xfrm>
          <a:off x="3215640" y="1250886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46990</xdr:rowOff>
    </xdr:from>
    <xdr:ext cx="598170" cy="258445"/>
    <xdr:sp macro="" textlink="">
      <xdr:nvSpPr>
        <xdr:cNvPr id="196" name="テキスト ボックス 195"/>
        <xdr:cNvSpPr txBox="1"/>
      </xdr:nvSpPr>
      <xdr:spPr>
        <a:xfrm>
          <a:off x="2994660" y="12288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111125</xdr:rowOff>
    </xdr:from>
    <xdr:to xmlns:xdr="http://schemas.openxmlformats.org/drawingml/2006/spreadsheetDrawing">
      <xdr:col>15</xdr:col>
      <xdr:colOff>101600</xdr:colOff>
      <xdr:row>76</xdr:row>
      <xdr:rowOff>41275</xdr:rowOff>
    </xdr:to>
    <xdr:sp macro="" textlink="">
      <xdr:nvSpPr>
        <xdr:cNvPr id="197" name="楕円 196"/>
        <xdr:cNvSpPr/>
      </xdr:nvSpPr>
      <xdr:spPr>
        <a:xfrm>
          <a:off x="2438400" y="1268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57785</xdr:rowOff>
    </xdr:from>
    <xdr:ext cx="591820" cy="259080"/>
    <xdr:sp macro="" textlink="">
      <xdr:nvSpPr>
        <xdr:cNvPr id="198" name="テキスト ボックス 197"/>
        <xdr:cNvSpPr txBox="1"/>
      </xdr:nvSpPr>
      <xdr:spPr>
        <a:xfrm>
          <a:off x="2245360" y="1246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167640</xdr:rowOff>
    </xdr:from>
    <xdr:to xmlns:xdr="http://schemas.openxmlformats.org/drawingml/2006/spreadsheetDrawing">
      <xdr:col>10</xdr:col>
      <xdr:colOff>162560</xdr:colOff>
      <xdr:row>76</xdr:row>
      <xdr:rowOff>100330</xdr:rowOff>
    </xdr:to>
    <xdr:sp macro="" textlink="">
      <xdr:nvSpPr>
        <xdr:cNvPr id="199" name="楕円 198"/>
        <xdr:cNvSpPr/>
      </xdr:nvSpPr>
      <xdr:spPr>
        <a:xfrm>
          <a:off x="1689100" y="12744450"/>
          <a:ext cx="9906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116840</xdr:rowOff>
    </xdr:from>
    <xdr:ext cx="592455" cy="259080"/>
    <xdr:sp macro="" textlink="">
      <xdr:nvSpPr>
        <xdr:cNvPr id="200" name="テキスト ボックス 199"/>
        <xdr:cNvSpPr txBox="1"/>
      </xdr:nvSpPr>
      <xdr:spPr>
        <a:xfrm>
          <a:off x="1468120" y="125260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38100</xdr:rowOff>
    </xdr:from>
    <xdr:to xmlns:xdr="http://schemas.openxmlformats.org/drawingml/2006/spreadsheetDrawing">
      <xdr:col>6</xdr:col>
      <xdr:colOff>38100</xdr:colOff>
      <xdr:row>76</xdr:row>
      <xdr:rowOff>140335</xdr:rowOff>
    </xdr:to>
    <xdr:sp macro="" textlink="">
      <xdr:nvSpPr>
        <xdr:cNvPr id="201" name="楕円 200"/>
        <xdr:cNvSpPr/>
      </xdr:nvSpPr>
      <xdr:spPr>
        <a:xfrm>
          <a:off x="939800" y="12782550"/>
          <a:ext cx="736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156210</xdr:rowOff>
    </xdr:from>
    <xdr:ext cx="598170" cy="252730"/>
    <xdr:sp macro="" textlink="">
      <xdr:nvSpPr>
        <xdr:cNvPr id="202" name="テキスト ボックス 201"/>
        <xdr:cNvSpPr txBox="1"/>
      </xdr:nvSpPr>
      <xdr:spPr>
        <a:xfrm>
          <a:off x="718820" y="1256538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50240" y="139750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77724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77724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6256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6256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6009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6009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50240" y="14781530"/>
          <a:ext cx="401574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9075"/>
    <xdr:sp macro="" textlink="">
      <xdr:nvSpPr>
        <xdr:cNvPr id="211" name="テキスト ボックス 210"/>
        <xdr:cNvSpPr txBox="1"/>
      </xdr:nvSpPr>
      <xdr:spPr>
        <a:xfrm>
          <a:off x="640080" y="145948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50240" y="170561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3" name="テキスト ボックス 212"/>
        <xdr:cNvSpPr txBox="1"/>
      </xdr:nvSpPr>
      <xdr:spPr>
        <a:xfrm>
          <a:off x="457200" y="169138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650240" y="167297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0256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650240" y="1640268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17" name="テキスト ボックス 216"/>
        <xdr:cNvSpPr txBox="1"/>
      </xdr:nvSpPr>
      <xdr:spPr>
        <a:xfrm>
          <a:off x="20256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650240" y="16076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0256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650240" y="15749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93</xdr:row>
      <xdr:rowOff>6350</xdr:rowOff>
    </xdr:from>
    <xdr:ext cx="594995" cy="252095"/>
    <xdr:sp macro="" textlink="">
      <xdr:nvSpPr>
        <xdr:cNvPr id="221" name="テキスト ボックス 220"/>
        <xdr:cNvSpPr txBox="1"/>
      </xdr:nvSpPr>
      <xdr:spPr>
        <a:xfrm>
          <a:off x="162560" y="156083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650240" y="1542351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91</xdr:row>
      <xdr:rowOff>22225</xdr:rowOff>
    </xdr:from>
    <xdr:ext cx="594995" cy="258445"/>
    <xdr:sp macro="" textlink="">
      <xdr:nvSpPr>
        <xdr:cNvPr id="223" name="テキスト ボックス 222"/>
        <xdr:cNvSpPr txBox="1"/>
      </xdr:nvSpPr>
      <xdr:spPr>
        <a:xfrm>
          <a:off x="16256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650240" y="151003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89</xdr:row>
      <xdr:rowOff>38100</xdr:rowOff>
    </xdr:from>
    <xdr:ext cx="594995" cy="259080"/>
    <xdr:sp macro="" textlink="">
      <xdr:nvSpPr>
        <xdr:cNvPr id="225" name="テキスト ボックス 224"/>
        <xdr:cNvSpPr txBox="1"/>
      </xdr:nvSpPr>
      <xdr:spPr>
        <a:xfrm>
          <a:off x="16256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50240" y="147815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162560</xdr:colOff>
      <xdr:row>87</xdr:row>
      <xdr:rowOff>54610</xdr:rowOff>
    </xdr:from>
    <xdr:ext cx="594995" cy="252095"/>
    <xdr:sp macro="" textlink="">
      <xdr:nvSpPr>
        <xdr:cNvPr id="227" name="テキスト ボックス 226"/>
        <xdr:cNvSpPr txBox="1"/>
      </xdr:nvSpPr>
      <xdr:spPr>
        <a:xfrm>
          <a:off x="162560" y="1464310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50240" y="14781530"/>
          <a:ext cx="401574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163195</xdr:rowOff>
    </xdr:to>
    <xdr:cxnSp macro="">
      <xdr:nvCxnSpPr>
        <xdr:cNvPr id="229" name="直線コネクタ 228"/>
        <xdr:cNvCxnSpPr/>
      </xdr:nvCxnSpPr>
      <xdr:spPr>
        <a:xfrm flipV="1">
          <a:off x="3963035" y="15198725"/>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167005</xdr:rowOff>
    </xdr:from>
    <xdr:ext cx="534035" cy="252095"/>
    <xdr:sp macro="" textlink="">
      <xdr:nvSpPr>
        <xdr:cNvPr id="230" name="衛生費最小値テキスト"/>
        <xdr:cNvSpPr txBox="1"/>
      </xdr:nvSpPr>
      <xdr:spPr>
        <a:xfrm>
          <a:off x="4015740" y="1679765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162560</xdr:colOff>
      <xdr:row>99</xdr:row>
      <xdr:rowOff>163195</xdr:rowOff>
    </xdr:from>
    <xdr:to xmlns:xdr="http://schemas.openxmlformats.org/drawingml/2006/spreadsheetDrawing">
      <xdr:col>24</xdr:col>
      <xdr:colOff>152400</xdr:colOff>
      <xdr:row>99</xdr:row>
      <xdr:rowOff>163195</xdr:rowOff>
    </xdr:to>
    <xdr:cxnSp macro="">
      <xdr:nvCxnSpPr>
        <xdr:cNvPr id="231" name="直線コネクタ 230"/>
        <xdr:cNvCxnSpPr/>
      </xdr:nvCxnSpPr>
      <xdr:spPr>
        <a:xfrm>
          <a:off x="3901440" y="167938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8170" cy="252095"/>
    <xdr:sp macro="" textlink="">
      <xdr:nvSpPr>
        <xdr:cNvPr id="232" name="衛生費最大値テキスト"/>
        <xdr:cNvSpPr txBox="1"/>
      </xdr:nvSpPr>
      <xdr:spPr>
        <a:xfrm>
          <a:off x="4015740" y="1497774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162560</xdr:colOff>
      <xdr:row>90</xdr:row>
      <xdr:rowOff>107315</xdr:rowOff>
    </xdr:from>
    <xdr:to xmlns:xdr="http://schemas.openxmlformats.org/drawingml/2006/spreadsheetDrawing">
      <xdr:col>24</xdr:col>
      <xdr:colOff>152400</xdr:colOff>
      <xdr:row>90</xdr:row>
      <xdr:rowOff>107315</xdr:rowOff>
    </xdr:to>
    <xdr:cxnSp macro="">
      <xdr:nvCxnSpPr>
        <xdr:cNvPr id="233" name="直線コネクタ 232"/>
        <xdr:cNvCxnSpPr/>
      </xdr:nvCxnSpPr>
      <xdr:spPr>
        <a:xfrm>
          <a:off x="3901440" y="151987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162560</xdr:colOff>
      <xdr:row>98</xdr:row>
      <xdr:rowOff>22860</xdr:rowOff>
    </xdr:from>
    <xdr:to xmlns:xdr="http://schemas.openxmlformats.org/drawingml/2006/spreadsheetDrawing">
      <xdr:col>24</xdr:col>
      <xdr:colOff>63500</xdr:colOff>
      <xdr:row>98</xdr:row>
      <xdr:rowOff>31750</xdr:rowOff>
    </xdr:to>
    <xdr:cxnSp macro="">
      <xdr:nvCxnSpPr>
        <xdr:cNvPr id="234" name="直線コネクタ 233"/>
        <xdr:cNvCxnSpPr/>
      </xdr:nvCxnSpPr>
      <xdr:spPr>
        <a:xfrm>
          <a:off x="3251200" y="16482060"/>
          <a:ext cx="7137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36195</xdr:rowOff>
    </xdr:from>
    <xdr:ext cx="534035" cy="259080"/>
    <xdr:sp macro="" textlink="">
      <xdr:nvSpPr>
        <xdr:cNvPr id="235" name="衛生費平均値テキスト"/>
        <xdr:cNvSpPr txBox="1"/>
      </xdr:nvSpPr>
      <xdr:spPr>
        <a:xfrm>
          <a:off x="4015740" y="164953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57785</xdr:rowOff>
    </xdr:from>
    <xdr:to xmlns:xdr="http://schemas.openxmlformats.org/drawingml/2006/spreadsheetDrawing">
      <xdr:col>24</xdr:col>
      <xdr:colOff>114300</xdr:colOff>
      <xdr:row>98</xdr:row>
      <xdr:rowOff>159385</xdr:rowOff>
    </xdr:to>
    <xdr:sp macro="" textlink="">
      <xdr:nvSpPr>
        <xdr:cNvPr id="236" name="フローチャート: 判断 235"/>
        <xdr:cNvSpPr/>
      </xdr:nvSpPr>
      <xdr:spPr>
        <a:xfrm>
          <a:off x="391414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22860</xdr:rowOff>
    </xdr:from>
    <xdr:to xmlns:xdr="http://schemas.openxmlformats.org/drawingml/2006/spreadsheetDrawing">
      <xdr:col>19</xdr:col>
      <xdr:colOff>162560</xdr:colOff>
      <xdr:row>98</xdr:row>
      <xdr:rowOff>97790</xdr:rowOff>
    </xdr:to>
    <xdr:cxnSp macro="">
      <xdr:nvCxnSpPr>
        <xdr:cNvPr id="237" name="直線コネクタ 236"/>
        <xdr:cNvCxnSpPr/>
      </xdr:nvCxnSpPr>
      <xdr:spPr>
        <a:xfrm flipV="1">
          <a:off x="2489200" y="1648206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38" name="フローチャート: 判断 237"/>
        <xdr:cNvSpPr/>
      </xdr:nvSpPr>
      <xdr:spPr>
        <a:xfrm>
          <a:off x="3215640" y="1653222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166370</xdr:rowOff>
    </xdr:from>
    <xdr:ext cx="533400" cy="252095"/>
    <xdr:sp macro="" textlink="">
      <xdr:nvSpPr>
        <xdr:cNvPr id="239" name="テキスト ボックス 238"/>
        <xdr:cNvSpPr txBox="1"/>
      </xdr:nvSpPr>
      <xdr:spPr>
        <a:xfrm>
          <a:off x="3027045" y="1662557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97790</xdr:rowOff>
    </xdr:from>
    <xdr:to xmlns:xdr="http://schemas.openxmlformats.org/drawingml/2006/spreadsheetDrawing">
      <xdr:col>15</xdr:col>
      <xdr:colOff>50800</xdr:colOff>
      <xdr:row>98</xdr:row>
      <xdr:rowOff>168275</xdr:rowOff>
    </xdr:to>
    <xdr:cxnSp macro="">
      <xdr:nvCxnSpPr>
        <xdr:cNvPr id="240" name="直線コネクタ 239"/>
        <xdr:cNvCxnSpPr/>
      </xdr:nvCxnSpPr>
      <xdr:spPr>
        <a:xfrm flipV="1">
          <a:off x="1739900" y="16556990"/>
          <a:ext cx="7493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158115</xdr:rowOff>
    </xdr:from>
    <xdr:to xmlns:xdr="http://schemas.openxmlformats.org/drawingml/2006/spreadsheetDrawing">
      <xdr:col>15</xdr:col>
      <xdr:colOff>101600</xdr:colOff>
      <xdr:row>99</xdr:row>
      <xdr:rowOff>88265</xdr:rowOff>
    </xdr:to>
    <xdr:sp macro="" textlink="">
      <xdr:nvSpPr>
        <xdr:cNvPr id="241" name="フローチャート: 判断 240"/>
        <xdr:cNvSpPr/>
      </xdr:nvSpPr>
      <xdr:spPr>
        <a:xfrm>
          <a:off x="24384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99</xdr:row>
      <xdr:rowOff>79375</xdr:rowOff>
    </xdr:from>
    <xdr:ext cx="528320" cy="258445"/>
    <xdr:sp macro="" textlink="">
      <xdr:nvSpPr>
        <xdr:cNvPr id="242" name="テキスト ボックス 241"/>
        <xdr:cNvSpPr txBox="1"/>
      </xdr:nvSpPr>
      <xdr:spPr>
        <a:xfrm>
          <a:off x="2275840" y="167100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162560</xdr:colOff>
      <xdr:row>98</xdr:row>
      <xdr:rowOff>168275</xdr:rowOff>
    </xdr:from>
    <xdr:to xmlns:xdr="http://schemas.openxmlformats.org/drawingml/2006/spreadsheetDrawing">
      <xdr:col>10</xdr:col>
      <xdr:colOff>114300</xdr:colOff>
      <xdr:row>99</xdr:row>
      <xdr:rowOff>6985</xdr:rowOff>
    </xdr:to>
    <xdr:cxnSp macro="">
      <xdr:nvCxnSpPr>
        <xdr:cNvPr id="243" name="直線コネクタ 242"/>
        <xdr:cNvCxnSpPr/>
      </xdr:nvCxnSpPr>
      <xdr:spPr>
        <a:xfrm flipV="1">
          <a:off x="975360" y="16627475"/>
          <a:ext cx="7645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21590</xdr:rowOff>
    </xdr:from>
    <xdr:to xmlns:xdr="http://schemas.openxmlformats.org/drawingml/2006/spreadsheetDrawing">
      <xdr:col>10</xdr:col>
      <xdr:colOff>162560</xdr:colOff>
      <xdr:row>99</xdr:row>
      <xdr:rowOff>123190</xdr:rowOff>
    </xdr:to>
    <xdr:sp macro="" textlink="">
      <xdr:nvSpPr>
        <xdr:cNvPr id="244" name="フローチャート: 判断 243"/>
        <xdr:cNvSpPr/>
      </xdr:nvSpPr>
      <xdr:spPr>
        <a:xfrm>
          <a:off x="1689100" y="166522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114300</xdr:rowOff>
    </xdr:from>
    <xdr:ext cx="528320" cy="259080"/>
    <xdr:sp macro="" textlink="">
      <xdr:nvSpPr>
        <xdr:cNvPr id="245" name="テキスト ボックス 244"/>
        <xdr:cNvSpPr txBox="1"/>
      </xdr:nvSpPr>
      <xdr:spPr>
        <a:xfrm>
          <a:off x="1500505" y="16744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33655</xdr:rowOff>
    </xdr:from>
    <xdr:to xmlns:xdr="http://schemas.openxmlformats.org/drawingml/2006/spreadsheetDrawing">
      <xdr:col>6</xdr:col>
      <xdr:colOff>38100</xdr:colOff>
      <xdr:row>99</xdr:row>
      <xdr:rowOff>135255</xdr:rowOff>
    </xdr:to>
    <xdr:sp macro="" textlink="">
      <xdr:nvSpPr>
        <xdr:cNvPr id="246" name="フローチャート: 判断 245"/>
        <xdr:cNvSpPr/>
      </xdr:nvSpPr>
      <xdr:spPr>
        <a:xfrm>
          <a:off x="939800" y="1666430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126365</xdr:rowOff>
    </xdr:from>
    <xdr:ext cx="533400" cy="259080"/>
    <xdr:sp macro="" textlink="">
      <xdr:nvSpPr>
        <xdr:cNvPr id="247" name="テキスト ボックス 246"/>
        <xdr:cNvSpPr txBox="1"/>
      </xdr:nvSpPr>
      <xdr:spPr>
        <a:xfrm>
          <a:off x="75120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285" cy="259080"/>
    <xdr:sp macro="" textlink="">
      <xdr:nvSpPr>
        <xdr:cNvPr id="248" name="テキスト ボックス 247"/>
        <xdr:cNvSpPr txBox="1"/>
      </xdr:nvSpPr>
      <xdr:spPr>
        <a:xfrm>
          <a:off x="380238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162560</xdr:colOff>
      <xdr:row>101</xdr:row>
      <xdr:rowOff>80010</xdr:rowOff>
    </xdr:from>
    <xdr:ext cx="761365" cy="259080"/>
    <xdr:sp macro="" textlink="">
      <xdr:nvSpPr>
        <xdr:cNvPr id="249" name="テキスト ボックス 248"/>
        <xdr:cNvSpPr txBox="1"/>
      </xdr:nvSpPr>
      <xdr:spPr>
        <a:xfrm>
          <a:off x="30886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50" name="テキスト ボックス 249"/>
        <xdr:cNvSpPr txBox="1"/>
      </xdr:nvSpPr>
      <xdr:spPr>
        <a:xfrm>
          <a:off x="232664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5773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162560</xdr:colOff>
      <xdr:row>101</xdr:row>
      <xdr:rowOff>80010</xdr:rowOff>
    </xdr:from>
    <xdr:ext cx="761365" cy="259080"/>
    <xdr:sp macro="" textlink="">
      <xdr:nvSpPr>
        <xdr:cNvPr id="252" name="テキスト ボックス 251"/>
        <xdr:cNvSpPr txBox="1"/>
      </xdr:nvSpPr>
      <xdr:spPr>
        <a:xfrm>
          <a:off x="812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152400</xdr:rowOff>
    </xdr:from>
    <xdr:to xmlns:xdr="http://schemas.openxmlformats.org/drawingml/2006/spreadsheetDrawing">
      <xdr:col>24</xdr:col>
      <xdr:colOff>114300</xdr:colOff>
      <xdr:row>98</xdr:row>
      <xdr:rowOff>82550</xdr:rowOff>
    </xdr:to>
    <xdr:sp macro="" textlink="">
      <xdr:nvSpPr>
        <xdr:cNvPr id="253" name="楕円 252"/>
        <xdr:cNvSpPr/>
      </xdr:nvSpPr>
      <xdr:spPr>
        <a:xfrm>
          <a:off x="391414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4445</xdr:rowOff>
    </xdr:from>
    <xdr:ext cx="534035" cy="259080"/>
    <xdr:sp macro="" textlink="">
      <xdr:nvSpPr>
        <xdr:cNvPr id="254" name="衛生費該当値テキスト"/>
        <xdr:cNvSpPr txBox="1"/>
      </xdr:nvSpPr>
      <xdr:spPr>
        <a:xfrm>
          <a:off x="4015740"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143510</xdr:rowOff>
    </xdr:from>
    <xdr:to xmlns:xdr="http://schemas.openxmlformats.org/drawingml/2006/spreadsheetDrawing">
      <xdr:col>20</xdr:col>
      <xdr:colOff>38100</xdr:colOff>
      <xdr:row>98</xdr:row>
      <xdr:rowOff>73660</xdr:rowOff>
    </xdr:to>
    <xdr:sp macro="" textlink="">
      <xdr:nvSpPr>
        <xdr:cNvPr id="255" name="楕円 254"/>
        <xdr:cNvSpPr/>
      </xdr:nvSpPr>
      <xdr:spPr>
        <a:xfrm>
          <a:off x="3215640" y="1643126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90170</xdr:rowOff>
    </xdr:from>
    <xdr:ext cx="533400" cy="259080"/>
    <xdr:sp macro="" textlink="">
      <xdr:nvSpPr>
        <xdr:cNvPr id="256" name="テキスト ボックス 255"/>
        <xdr:cNvSpPr txBox="1"/>
      </xdr:nvSpPr>
      <xdr:spPr>
        <a:xfrm>
          <a:off x="3027045" y="16206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46355</xdr:rowOff>
    </xdr:from>
    <xdr:to xmlns:xdr="http://schemas.openxmlformats.org/drawingml/2006/spreadsheetDrawing">
      <xdr:col>15</xdr:col>
      <xdr:colOff>101600</xdr:colOff>
      <xdr:row>98</xdr:row>
      <xdr:rowOff>147955</xdr:rowOff>
    </xdr:to>
    <xdr:sp macro="" textlink="">
      <xdr:nvSpPr>
        <xdr:cNvPr id="257" name="楕円 256"/>
        <xdr:cNvSpPr/>
      </xdr:nvSpPr>
      <xdr:spPr>
        <a:xfrm>
          <a:off x="24384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162560</xdr:colOff>
      <xdr:row>96</xdr:row>
      <xdr:rowOff>164465</xdr:rowOff>
    </xdr:from>
    <xdr:ext cx="528320" cy="259080"/>
    <xdr:sp macro="" textlink="">
      <xdr:nvSpPr>
        <xdr:cNvPr id="258" name="テキスト ボックス 257"/>
        <xdr:cNvSpPr txBox="1"/>
      </xdr:nvSpPr>
      <xdr:spPr>
        <a:xfrm>
          <a:off x="2275840" y="16280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117475</xdr:rowOff>
    </xdr:from>
    <xdr:to xmlns:xdr="http://schemas.openxmlformats.org/drawingml/2006/spreadsheetDrawing">
      <xdr:col>10</xdr:col>
      <xdr:colOff>162560</xdr:colOff>
      <xdr:row>99</xdr:row>
      <xdr:rowOff>47625</xdr:rowOff>
    </xdr:to>
    <xdr:sp macro="" textlink="">
      <xdr:nvSpPr>
        <xdr:cNvPr id="259" name="楕円 258"/>
        <xdr:cNvSpPr/>
      </xdr:nvSpPr>
      <xdr:spPr>
        <a:xfrm>
          <a:off x="1689100" y="1657667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64135</xdr:rowOff>
    </xdr:from>
    <xdr:ext cx="528320" cy="252095"/>
    <xdr:sp macro="" textlink="">
      <xdr:nvSpPr>
        <xdr:cNvPr id="260" name="テキスト ボックス 259"/>
        <xdr:cNvSpPr txBox="1"/>
      </xdr:nvSpPr>
      <xdr:spPr>
        <a:xfrm>
          <a:off x="1500505" y="1635188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127635</xdr:rowOff>
    </xdr:from>
    <xdr:to xmlns:xdr="http://schemas.openxmlformats.org/drawingml/2006/spreadsheetDrawing">
      <xdr:col>6</xdr:col>
      <xdr:colOff>38100</xdr:colOff>
      <xdr:row>99</xdr:row>
      <xdr:rowOff>57785</xdr:rowOff>
    </xdr:to>
    <xdr:sp macro="" textlink="">
      <xdr:nvSpPr>
        <xdr:cNvPr id="261" name="楕円 260"/>
        <xdr:cNvSpPr/>
      </xdr:nvSpPr>
      <xdr:spPr>
        <a:xfrm>
          <a:off x="939800" y="165868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74930</xdr:rowOff>
    </xdr:from>
    <xdr:ext cx="533400" cy="252095"/>
    <xdr:sp macro="" textlink="">
      <xdr:nvSpPr>
        <xdr:cNvPr id="262" name="テキスト ボックス 261"/>
        <xdr:cNvSpPr txBox="1"/>
      </xdr:nvSpPr>
      <xdr:spPr>
        <a:xfrm>
          <a:off x="751205" y="1636268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654040" y="39166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4" name="正方形/長方形 263"/>
        <xdr:cNvSpPr/>
      </xdr:nvSpPr>
      <xdr:spPr>
        <a:xfrm>
          <a:off x="57531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57531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6" name="正方形/長方形 265"/>
        <xdr:cNvSpPr/>
      </xdr:nvSpPr>
      <xdr:spPr>
        <a:xfrm>
          <a:off x="662940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62940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8" name="正方形/長方形 267"/>
        <xdr:cNvSpPr/>
      </xdr:nvSpPr>
      <xdr:spPr>
        <a:xfrm>
          <a:off x="76047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6047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654040" y="47231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19075"/>
    <xdr:sp macro="" textlink="">
      <xdr:nvSpPr>
        <xdr:cNvPr id="271" name="テキスト ボックス 270"/>
        <xdr:cNvSpPr txBox="1"/>
      </xdr:nvSpPr>
      <xdr:spPr>
        <a:xfrm>
          <a:off x="5615940" y="45364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654040" y="69596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5654040" y="658622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4" name="テキスト ボックス 273"/>
        <xdr:cNvSpPr txBox="1"/>
      </xdr:nvSpPr>
      <xdr:spPr>
        <a:xfrm>
          <a:off x="54330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5654040" y="62128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8445"/>
    <xdr:sp macro="" textlink="">
      <xdr:nvSpPr>
        <xdr:cNvPr id="276" name="テキスト ボックス 275"/>
        <xdr:cNvSpPr txBox="1"/>
      </xdr:nvSpPr>
      <xdr:spPr>
        <a:xfrm>
          <a:off x="524256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7" name="直線コネクタ 276"/>
        <xdr:cNvCxnSpPr/>
      </xdr:nvCxnSpPr>
      <xdr:spPr>
        <a:xfrm>
          <a:off x="5654040" y="5843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6725" cy="252730"/>
    <xdr:sp macro="" textlink="">
      <xdr:nvSpPr>
        <xdr:cNvPr id="278" name="テキスト ボックス 277"/>
        <xdr:cNvSpPr txBox="1"/>
      </xdr:nvSpPr>
      <xdr:spPr>
        <a:xfrm>
          <a:off x="5242560" y="57035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5654040" y="54698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0" name="テキスト ボックス 279"/>
        <xdr:cNvSpPr txBox="1"/>
      </xdr:nvSpPr>
      <xdr:spPr>
        <a:xfrm>
          <a:off x="524256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5654040" y="50965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8445"/>
    <xdr:sp macro="" textlink="">
      <xdr:nvSpPr>
        <xdr:cNvPr id="282" name="テキスト ボックス 281"/>
        <xdr:cNvSpPr txBox="1"/>
      </xdr:nvSpPr>
      <xdr:spPr>
        <a:xfrm>
          <a:off x="524256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654040" y="47231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2095"/>
    <xdr:sp macro="" textlink="">
      <xdr:nvSpPr>
        <xdr:cNvPr id="284" name="テキスト ボックス 283"/>
        <xdr:cNvSpPr txBox="1"/>
      </xdr:nvSpPr>
      <xdr:spPr>
        <a:xfrm>
          <a:off x="5242560" y="4584700"/>
          <a:ext cx="466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5654040" y="47231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31</xdr:row>
      <xdr:rowOff>50165</xdr:rowOff>
    </xdr:from>
    <xdr:to xmlns:xdr="http://schemas.openxmlformats.org/drawingml/2006/spreadsheetDrawing">
      <xdr:col>54</xdr:col>
      <xdr:colOff>162560</xdr:colOff>
      <xdr:row>39</xdr:row>
      <xdr:rowOff>44450</xdr:rowOff>
    </xdr:to>
    <xdr:cxnSp macro="">
      <xdr:nvCxnSpPr>
        <xdr:cNvPr id="286" name="直線コネクタ 285"/>
        <xdr:cNvCxnSpPr/>
      </xdr:nvCxnSpPr>
      <xdr:spPr>
        <a:xfrm flipV="1">
          <a:off x="8940800" y="525081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3840" cy="258445"/>
    <xdr:sp macro="" textlink="">
      <xdr:nvSpPr>
        <xdr:cNvPr id="287" name="労働費最小値テキスト"/>
        <xdr:cNvSpPr txBox="1"/>
      </xdr:nvSpPr>
      <xdr:spPr>
        <a:xfrm>
          <a:off x="8991600" y="659003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8879840" y="658622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464185" cy="252730"/>
    <xdr:sp macro="" textlink="">
      <xdr:nvSpPr>
        <xdr:cNvPr id="289" name="労働費最大値テキスト"/>
        <xdr:cNvSpPr txBox="1"/>
      </xdr:nvSpPr>
      <xdr:spPr>
        <a:xfrm>
          <a:off x="8991600" y="503301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8879840" y="525081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93980</xdr:rowOff>
    </xdr:from>
    <xdr:to xmlns:xdr="http://schemas.openxmlformats.org/drawingml/2006/spreadsheetDrawing">
      <xdr:col>55</xdr:col>
      <xdr:colOff>0</xdr:colOff>
      <xdr:row>33</xdr:row>
      <xdr:rowOff>149860</xdr:rowOff>
    </xdr:to>
    <xdr:cxnSp macro="">
      <xdr:nvCxnSpPr>
        <xdr:cNvPr id="291" name="直線コネクタ 290"/>
        <xdr:cNvCxnSpPr/>
      </xdr:nvCxnSpPr>
      <xdr:spPr>
        <a:xfrm flipV="1">
          <a:off x="8242300" y="5629910"/>
          <a:ext cx="6985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2745" cy="252730"/>
    <xdr:sp macro="" textlink="">
      <xdr:nvSpPr>
        <xdr:cNvPr id="292" name="労働費平均値テキスト"/>
        <xdr:cNvSpPr txBox="1"/>
      </xdr:nvSpPr>
      <xdr:spPr>
        <a:xfrm>
          <a:off x="8991600" y="6304280"/>
          <a:ext cx="37274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3" name="フローチャート: 判断 292"/>
        <xdr:cNvSpPr/>
      </xdr:nvSpPr>
      <xdr:spPr>
        <a:xfrm>
          <a:off x="8917940" y="6325235"/>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33</xdr:row>
      <xdr:rowOff>149860</xdr:rowOff>
    </xdr:from>
    <xdr:to xmlns:xdr="http://schemas.openxmlformats.org/drawingml/2006/spreadsheetDrawing">
      <xdr:col>50</xdr:col>
      <xdr:colOff>114300</xdr:colOff>
      <xdr:row>34</xdr:row>
      <xdr:rowOff>8890</xdr:rowOff>
    </xdr:to>
    <xdr:cxnSp macro="">
      <xdr:nvCxnSpPr>
        <xdr:cNvPr id="294" name="直線コネクタ 293"/>
        <xdr:cNvCxnSpPr/>
      </xdr:nvCxnSpPr>
      <xdr:spPr>
        <a:xfrm flipV="1">
          <a:off x="7477760" y="5685790"/>
          <a:ext cx="7645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162560</xdr:colOff>
      <xdr:row>38</xdr:row>
      <xdr:rowOff>41910</xdr:rowOff>
    </xdr:to>
    <xdr:sp macro="" textlink="">
      <xdr:nvSpPr>
        <xdr:cNvPr id="295" name="フローチャート: 判断 294"/>
        <xdr:cNvSpPr/>
      </xdr:nvSpPr>
      <xdr:spPr>
        <a:xfrm>
          <a:off x="8191500" y="631825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33020</xdr:rowOff>
    </xdr:from>
    <xdr:ext cx="377825" cy="258445"/>
    <xdr:sp macro="" textlink="">
      <xdr:nvSpPr>
        <xdr:cNvPr id="296" name="テキスト ボックス 295"/>
        <xdr:cNvSpPr txBox="1"/>
      </xdr:nvSpPr>
      <xdr:spPr>
        <a:xfrm>
          <a:off x="8081010" y="64071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8890</xdr:rowOff>
    </xdr:from>
    <xdr:to xmlns:xdr="http://schemas.openxmlformats.org/drawingml/2006/spreadsheetDrawing">
      <xdr:col>45</xdr:col>
      <xdr:colOff>162560</xdr:colOff>
      <xdr:row>34</xdr:row>
      <xdr:rowOff>28575</xdr:rowOff>
    </xdr:to>
    <xdr:cxnSp macro="">
      <xdr:nvCxnSpPr>
        <xdr:cNvPr id="297" name="直線コネクタ 296"/>
        <xdr:cNvCxnSpPr/>
      </xdr:nvCxnSpPr>
      <xdr:spPr>
        <a:xfrm flipV="1">
          <a:off x="6715760" y="571246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7442200" y="6306185"/>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162560</xdr:colOff>
      <xdr:row>38</xdr:row>
      <xdr:rowOff>20955</xdr:rowOff>
    </xdr:from>
    <xdr:ext cx="377825" cy="252730"/>
    <xdr:sp macro="" textlink="">
      <xdr:nvSpPr>
        <xdr:cNvPr id="299" name="テキスト ボックス 298"/>
        <xdr:cNvSpPr txBox="1"/>
      </xdr:nvSpPr>
      <xdr:spPr>
        <a:xfrm>
          <a:off x="7315200" y="639508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24765</xdr:rowOff>
    </xdr:from>
    <xdr:to xmlns:xdr="http://schemas.openxmlformats.org/drawingml/2006/spreadsheetDrawing">
      <xdr:col>41</xdr:col>
      <xdr:colOff>50800</xdr:colOff>
      <xdr:row>34</xdr:row>
      <xdr:rowOff>28575</xdr:rowOff>
    </xdr:to>
    <xdr:cxnSp macro="">
      <xdr:nvCxnSpPr>
        <xdr:cNvPr id="300" name="直線コネクタ 299"/>
        <xdr:cNvCxnSpPr/>
      </xdr:nvCxnSpPr>
      <xdr:spPr>
        <a:xfrm>
          <a:off x="5966460" y="572833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99695</xdr:rowOff>
    </xdr:from>
    <xdr:to xmlns:xdr="http://schemas.openxmlformats.org/drawingml/2006/spreadsheetDrawing">
      <xdr:col>41</xdr:col>
      <xdr:colOff>101600</xdr:colOff>
      <xdr:row>38</xdr:row>
      <xdr:rowOff>29845</xdr:rowOff>
    </xdr:to>
    <xdr:sp macro="" textlink="">
      <xdr:nvSpPr>
        <xdr:cNvPr id="301" name="フローチャート: 判断 300"/>
        <xdr:cNvSpPr/>
      </xdr:nvSpPr>
      <xdr:spPr>
        <a:xfrm>
          <a:off x="666496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20955</xdr:rowOff>
    </xdr:from>
    <xdr:ext cx="372745" cy="252730"/>
    <xdr:sp macro="" textlink="">
      <xdr:nvSpPr>
        <xdr:cNvPr id="302" name="テキスト ボックス 301"/>
        <xdr:cNvSpPr txBox="1"/>
      </xdr:nvSpPr>
      <xdr:spPr>
        <a:xfrm>
          <a:off x="6554470" y="639508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162560</xdr:colOff>
      <xdr:row>38</xdr:row>
      <xdr:rowOff>27305</xdr:rowOff>
    </xdr:to>
    <xdr:sp macro="" textlink="">
      <xdr:nvSpPr>
        <xdr:cNvPr id="303" name="フローチャート: 判断 302"/>
        <xdr:cNvSpPr/>
      </xdr:nvSpPr>
      <xdr:spPr>
        <a:xfrm>
          <a:off x="5915660" y="6304280"/>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18415</xdr:rowOff>
    </xdr:from>
    <xdr:ext cx="377825" cy="252095"/>
    <xdr:sp macro="" textlink="">
      <xdr:nvSpPr>
        <xdr:cNvPr id="304" name="テキスト ボックス 303"/>
        <xdr:cNvSpPr txBox="1"/>
      </xdr:nvSpPr>
      <xdr:spPr>
        <a:xfrm>
          <a:off x="5805170" y="6392545"/>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877824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6" name="テキスト ボックス 305"/>
        <xdr:cNvSpPr txBox="1"/>
      </xdr:nvSpPr>
      <xdr:spPr>
        <a:xfrm>
          <a:off x="80797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41</xdr:row>
      <xdr:rowOff>80010</xdr:rowOff>
    </xdr:from>
    <xdr:ext cx="761365" cy="259080"/>
    <xdr:sp macro="" textlink="">
      <xdr:nvSpPr>
        <xdr:cNvPr id="307" name="テキスト ボックス 306"/>
        <xdr:cNvSpPr txBox="1"/>
      </xdr:nvSpPr>
      <xdr:spPr>
        <a:xfrm>
          <a:off x="7315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6285" cy="259080"/>
    <xdr:sp macro="" textlink="">
      <xdr:nvSpPr>
        <xdr:cNvPr id="308" name="テキスト ボックス 307"/>
        <xdr:cNvSpPr txBox="1"/>
      </xdr:nvSpPr>
      <xdr:spPr>
        <a:xfrm>
          <a:off x="65532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9" name="テキスト ボックス 308"/>
        <xdr:cNvSpPr txBox="1"/>
      </xdr:nvSpPr>
      <xdr:spPr>
        <a:xfrm>
          <a:off x="58039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43180</xdr:rowOff>
    </xdr:from>
    <xdr:to xmlns:xdr="http://schemas.openxmlformats.org/drawingml/2006/spreadsheetDrawing">
      <xdr:col>55</xdr:col>
      <xdr:colOff>50800</xdr:colOff>
      <xdr:row>33</xdr:row>
      <xdr:rowOff>144780</xdr:rowOff>
    </xdr:to>
    <xdr:sp macro="" textlink="">
      <xdr:nvSpPr>
        <xdr:cNvPr id="310" name="楕円 309"/>
        <xdr:cNvSpPr/>
      </xdr:nvSpPr>
      <xdr:spPr>
        <a:xfrm>
          <a:off x="8917940" y="557911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66040</xdr:rowOff>
    </xdr:from>
    <xdr:ext cx="464185" cy="252095"/>
    <xdr:sp macro="" textlink="">
      <xdr:nvSpPr>
        <xdr:cNvPr id="311" name="労働費該当値テキスト"/>
        <xdr:cNvSpPr txBox="1"/>
      </xdr:nvSpPr>
      <xdr:spPr>
        <a:xfrm>
          <a:off x="8991600" y="5434330"/>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99060</xdr:rowOff>
    </xdr:from>
    <xdr:to xmlns:xdr="http://schemas.openxmlformats.org/drawingml/2006/spreadsheetDrawing">
      <xdr:col>50</xdr:col>
      <xdr:colOff>162560</xdr:colOff>
      <xdr:row>34</xdr:row>
      <xdr:rowOff>29210</xdr:rowOff>
    </xdr:to>
    <xdr:sp macro="" textlink="">
      <xdr:nvSpPr>
        <xdr:cNvPr id="312" name="楕円 311"/>
        <xdr:cNvSpPr/>
      </xdr:nvSpPr>
      <xdr:spPr>
        <a:xfrm>
          <a:off x="8191500" y="563499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45720</xdr:rowOff>
    </xdr:from>
    <xdr:ext cx="469265" cy="259080"/>
    <xdr:sp macro="" textlink="">
      <xdr:nvSpPr>
        <xdr:cNvPr id="313" name="テキスト ボックス 312"/>
        <xdr:cNvSpPr txBox="1"/>
      </xdr:nvSpPr>
      <xdr:spPr>
        <a:xfrm>
          <a:off x="8035290" y="541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130175</xdr:rowOff>
    </xdr:from>
    <xdr:to xmlns:xdr="http://schemas.openxmlformats.org/drawingml/2006/spreadsheetDrawing">
      <xdr:col>46</xdr:col>
      <xdr:colOff>38100</xdr:colOff>
      <xdr:row>34</xdr:row>
      <xdr:rowOff>60325</xdr:rowOff>
    </xdr:to>
    <xdr:sp macro="" textlink="">
      <xdr:nvSpPr>
        <xdr:cNvPr id="314" name="楕円 313"/>
        <xdr:cNvSpPr/>
      </xdr:nvSpPr>
      <xdr:spPr>
        <a:xfrm>
          <a:off x="7442200" y="5666105"/>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76835</xdr:rowOff>
    </xdr:from>
    <xdr:ext cx="468630" cy="252730"/>
    <xdr:sp macro="" textlink="">
      <xdr:nvSpPr>
        <xdr:cNvPr id="315" name="テキスト ボックス 314"/>
        <xdr:cNvSpPr txBox="1"/>
      </xdr:nvSpPr>
      <xdr:spPr>
        <a:xfrm>
          <a:off x="7285990" y="544512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148590</xdr:rowOff>
    </xdr:from>
    <xdr:to xmlns:xdr="http://schemas.openxmlformats.org/drawingml/2006/spreadsheetDrawing">
      <xdr:col>41</xdr:col>
      <xdr:colOff>101600</xdr:colOff>
      <xdr:row>34</xdr:row>
      <xdr:rowOff>78740</xdr:rowOff>
    </xdr:to>
    <xdr:sp macro="" textlink="">
      <xdr:nvSpPr>
        <xdr:cNvPr id="316" name="楕円 315"/>
        <xdr:cNvSpPr/>
      </xdr:nvSpPr>
      <xdr:spPr>
        <a:xfrm>
          <a:off x="6664960" y="568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95250</xdr:rowOff>
    </xdr:from>
    <xdr:ext cx="463550" cy="259080"/>
    <xdr:sp macro="" textlink="">
      <xdr:nvSpPr>
        <xdr:cNvPr id="317" name="テキスト ボックス 316"/>
        <xdr:cNvSpPr txBox="1"/>
      </xdr:nvSpPr>
      <xdr:spPr>
        <a:xfrm>
          <a:off x="6508750" y="5463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145415</xdr:rowOff>
    </xdr:from>
    <xdr:to xmlns:xdr="http://schemas.openxmlformats.org/drawingml/2006/spreadsheetDrawing">
      <xdr:col>36</xdr:col>
      <xdr:colOff>162560</xdr:colOff>
      <xdr:row>34</xdr:row>
      <xdr:rowOff>75565</xdr:rowOff>
    </xdr:to>
    <xdr:sp macro="" textlink="">
      <xdr:nvSpPr>
        <xdr:cNvPr id="318" name="楕円 317"/>
        <xdr:cNvSpPr/>
      </xdr:nvSpPr>
      <xdr:spPr>
        <a:xfrm>
          <a:off x="5915660" y="568134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92075</xdr:rowOff>
    </xdr:from>
    <xdr:ext cx="469265" cy="258445"/>
    <xdr:sp macro="" textlink="">
      <xdr:nvSpPr>
        <xdr:cNvPr id="319" name="テキスト ボックス 318"/>
        <xdr:cNvSpPr txBox="1"/>
      </xdr:nvSpPr>
      <xdr:spPr>
        <a:xfrm>
          <a:off x="5759450" y="546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654040" y="72694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57531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57531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662940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62940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76047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76047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654040" y="80759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19075"/>
    <xdr:sp macro="" textlink="">
      <xdr:nvSpPr>
        <xdr:cNvPr id="328" name="テキスト ボックス 327"/>
        <xdr:cNvSpPr txBox="1"/>
      </xdr:nvSpPr>
      <xdr:spPr>
        <a:xfrm>
          <a:off x="5615940" y="78892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654040" y="103124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5654040" y="993902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1" name="テキスト ボックス 330"/>
        <xdr:cNvSpPr txBox="1"/>
      </xdr:nvSpPr>
      <xdr:spPr>
        <a:xfrm>
          <a:off x="543306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5654040" y="95656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56</xdr:row>
      <xdr:rowOff>35560</xdr:rowOff>
    </xdr:from>
    <xdr:ext cx="530860" cy="258445"/>
    <xdr:sp macro="" textlink="">
      <xdr:nvSpPr>
        <xdr:cNvPr id="333" name="テキスト ボックス 332"/>
        <xdr:cNvSpPr txBox="1"/>
      </xdr:nvSpPr>
      <xdr:spPr>
        <a:xfrm>
          <a:off x="520192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4" name="直線コネクタ 333"/>
        <xdr:cNvCxnSpPr/>
      </xdr:nvCxnSpPr>
      <xdr:spPr>
        <a:xfrm>
          <a:off x="5654040" y="91967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53</xdr:row>
      <xdr:rowOff>167640</xdr:rowOff>
    </xdr:from>
    <xdr:ext cx="530860" cy="252730"/>
    <xdr:sp macro="" textlink="">
      <xdr:nvSpPr>
        <xdr:cNvPr id="335" name="テキスト ボックス 334"/>
        <xdr:cNvSpPr txBox="1"/>
      </xdr:nvSpPr>
      <xdr:spPr>
        <a:xfrm>
          <a:off x="5201920" y="90563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5654040" y="88226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51</xdr:row>
      <xdr:rowOff>130810</xdr:rowOff>
    </xdr:from>
    <xdr:ext cx="530860" cy="259080"/>
    <xdr:sp macro="" textlink="">
      <xdr:nvSpPr>
        <xdr:cNvPr id="337" name="テキスト ボックス 336"/>
        <xdr:cNvSpPr txBox="1"/>
      </xdr:nvSpPr>
      <xdr:spPr>
        <a:xfrm>
          <a:off x="520192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5654040" y="84493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49</xdr:row>
      <xdr:rowOff>92710</xdr:rowOff>
    </xdr:from>
    <xdr:ext cx="530860" cy="258445"/>
    <xdr:sp macro="" textlink="">
      <xdr:nvSpPr>
        <xdr:cNvPr id="339" name="テキスト ボックス 338"/>
        <xdr:cNvSpPr txBox="1"/>
      </xdr:nvSpPr>
      <xdr:spPr>
        <a:xfrm>
          <a:off x="520192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5654040" y="80759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2095"/>
    <xdr:sp macro="" textlink="">
      <xdr:nvSpPr>
        <xdr:cNvPr id="341" name="テキスト ボックス 340"/>
        <xdr:cNvSpPr txBox="1"/>
      </xdr:nvSpPr>
      <xdr:spPr>
        <a:xfrm>
          <a:off x="5142230" y="79375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5654040" y="80759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51</xdr:row>
      <xdr:rowOff>79375</xdr:rowOff>
    </xdr:from>
    <xdr:to xmlns:xdr="http://schemas.openxmlformats.org/drawingml/2006/spreadsheetDrawing">
      <xdr:col>54</xdr:col>
      <xdr:colOff>162560</xdr:colOff>
      <xdr:row>59</xdr:row>
      <xdr:rowOff>41910</xdr:rowOff>
    </xdr:to>
    <xdr:cxnSp macro="">
      <xdr:nvCxnSpPr>
        <xdr:cNvPr id="343" name="直線コネクタ 342"/>
        <xdr:cNvCxnSpPr/>
      </xdr:nvCxnSpPr>
      <xdr:spPr>
        <a:xfrm flipV="1">
          <a:off x="8940800" y="863282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2745" cy="259080"/>
    <xdr:sp macro="" textlink="">
      <xdr:nvSpPr>
        <xdr:cNvPr id="344" name="農林水産業費最小値テキスト"/>
        <xdr:cNvSpPr txBox="1"/>
      </xdr:nvSpPr>
      <xdr:spPr>
        <a:xfrm>
          <a:off x="8991600" y="994029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5" name="直線コネクタ 344"/>
        <xdr:cNvCxnSpPr/>
      </xdr:nvCxnSpPr>
      <xdr:spPr>
        <a:xfrm>
          <a:off x="8879840" y="993648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28955" cy="259080"/>
    <xdr:sp macro="" textlink="">
      <xdr:nvSpPr>
        <xdr:cNvPr id="346" name="農林水産業費最大値テキスト"/>
        <xdr:cNvSpPr txBox="1"/>
      </xdr:nvSpPr>
      <xdr:spPr>
        <a:xfrm>
          <a:off x="8991600" y="8411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79375</xdr:rowOff>
    </xdr:from>
    <xdr:to xmlns:xdr="http://schemas.openxmlformats.org/drawingml/2006/spreadsheetDrawing">
      <xdr:col>55</xdr:col>
      <xdr:colOff>88900</xdr:colOff>
      <xdr:row>51</xdr:row>
      <xdr:rowOff>79375</xdr:rowOff>
    </xdr:to>
    <xdr:cxnSp macro="">
      <xdr:nvCxnSpPr>
        <xdr:cNvPr id="347" name="直線コネクタ 346"/>
        <xdr:cNvCxnSpPr/>
      </xdr:nvCxnSpPr>
      <xdr:spPr>
        <a:xfrm>
          <a:off x="8879840" y="863282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143510</xdr:rowOff>
    </xdr:from>
    <xdr:to xmlns:xdr="http://schemas.openxmlformats.org/drawingml/2006/spreadsheetDrawing">
      <xdr:col>55</xdr:col>
      <xdr:colOff>0</xdr:colOff>
      <xdr:row>58</xdr:row>
      <xdr:rowOff>155575</xdr:rowOff>
    </xdr:to>
    <xdr:cxnSp macro="">
      <xdr:nvCxnSpPr>
        <xdr:cNvPr id="348" name="直線コネクタ 347"/>
        <xdr:cNvCxnSpPr/>
      </xdr:nvCxnSpPr>
      <xdr:spPr>
        <a:xfrm flipV="1">
          <a:off x="8242300" y="9870440"/>
          <a:ext cx="6985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68580</xdr:rowOff>
    </xdr:from>
    <xdr:ext cx="464185" cy="258445"/>
    <xdr:sp macro="" textlink="">
      <xdr:nvSpPr>
        <xdr:cNvPr id="349" name="農林水産業費平均値テキスト"/>
        <xdr:cNvSpPr txBox="1"/>
      </xdr:nvSpPr>
      <xdr:spPr>
        <a:xfrm>
          <a:off x="8991600" y="9627870"/>
          <a:ext cx="4641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50" name="フローチャート: 判断 349"/>
        <xdr:cNvSpPr/>
      </xdr:nvSpPr>
      <xdr:spPr>
        <a:xfrm>
          <a:off x="8917940" y="977265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58</xdr:row>
      <xdr:rowOff>109220</xdr:rowOff>
    </xdr:from>
    <xdr:to xmlns:xdr="http://schemas.openxmlformats.org/drawingml/2006/spreadsheetDrawing">
      <xdr:col>50</xdr:col>
      <xdr:colOff>114300</xdr:colOff>
      <xdr:row>58</xdr:row>
      <xdr:rowOff>155575</xdr:rowOff>
    </xdr:to>
    <xdr:cxnSp macro="">
      <xdr:nvCxnSpPr>
        <xdr:cNvPr id="351" name="直線コネクタ 350"/>
        <xdr:cNvCxnSpPr/>
      </xdr:nvCxnSpPr>
      <xdr:spPr>
        <a:xfrm>
          <a:off x="7477760" y="9836150"/>
          <a:ext cx="7645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162560</xdr:colOff>
      <xdr:row>58</xdr:row>
      <xdr:rowOff>143510</xdr:rowOff>
    </xdr:to>
    <xdr:sp macro="" textlink="">
      <xdr:nvSpPr>
        <xdr:cNvPr id="352" name="フローチャート: 判断 351"/>
        <xdr:cNvSpPr/>
      </xdr:nvSpPr>
      <xdr:spPr>
        <a:xfrm>
          <a:off x="8191500" y="97688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160020</xdr:rowOff>
    </xdr:from>
    <xdr:ext cx="469265" cy="258445"/>
    <xdr:sp macro="" textlink="">
      <xdr:nvSpPr>
        <xdr:cNvPr id="353" name="テキスト ボックス 352"/>
        <xdr:cNvSpPr txBox="1"/>
      </xdr:nvSpPr>
      <xdr:spPr>
        <a:xfrm>
          <a:off x="8035290" y="9551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109220</xdr:rowOff>
    </xdr:from>
    <xdr:to xmlns:xdr="http://schemas.openxmlformats.org/drawingml/2006/spreadsheetDrawing">
      <xdr:col>45</xdr:col>
      <xdr:colOff>162560</xdr:colOff>
      <xdr:row>58</xdr:row>
      <xdr:rowOff>146685</xdr:rowOff>
    </xdr:to>
    <xdr:cxnSp macro="">
      <xdr:nvCxnSpPr>
        <xdr:cNvPr id="354" name="直線コネクタ 353"/>
        <xdr:cNvCxnSpPr/>
      </xdr:nvCxnSpPr>
      <xdr:spPr>
        <a:xfrm flipV="1">
          <a:off x="6715760" y="983615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52705</xdr:rowOff>
    </xdr:from>
    <xdr:to xmlns:xdr="http://schemas.openxmlformats.org/drawingml/2006/spreadsheetDrawing">
      <xdr:col>46</xdr:col>
      <xdr:colOff>38100</xdr:colOff>
      <xdr:row>58</xdr:row>
      <xdr:rowOff>154940</xdr:rowOff>
    </xdr:to>
    <xdr:sp macro="" textlink="">
      <xdr:nvSpPr>
        <xdr:cNvPr id="355" name="フローチャート: 判断 354"/>
        <xdr:cNvSpPr/>
      </xdr:nvSpPr>
      <xdr:spPr>
        <a:xfrm>
          <a:off x="7442200" y="977963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167640</xdr:rowOff>
    </xdr:from>
    <xdr:ext cx="468630" cy="258445"/>
    <xdr:sp macro="" textlink="">
      <xdr:nvSpPr>
        <xdr:cNvPr id="356" name="テキスト ボックス 355"/>
        <xdr:cNvSpPr txBox="1"/>
      </xdr:nvSpPr>
      <xdr:spPr>
        <a:xfrm>
          <a:off x="7285990" y="95592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132715</xdr:rowOff>
    </xdr:from>
    <xdr:to xmlns:xdr="http://schemas.openxmlformats.org/drawingml/2006/spreadsheetDrawing">
      <xdr:col>41</xdr:col>
      <xdr:colOff>50800</xdr:colOff>
      <xdr:row>58</xdr:row>
      <xdr:rowOff>146685</xdr:rowOff>
    </xdr:to>
    <xdr:cxnSp macro="">
      <xdr:nvCxnSpPr>
        <xdr:cNvPr id="357" name="直線コネクタ 356"/>
        <xdr:cNvCxnSpPr/>
      </xdr:nvCxnSpPr>
      <xdr:spPr>
        <a:xfrm>
          <a:off x="5966460" y="985964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8" name="フローチャート: 判断 357"/>
        <xdr:cNvSpPr/>
      </xdr:nvSpPr>
      <xdr:spPr>
        <a:xfrm>
          <a:off x="666496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167640</xdr:rowOff>
    </xdr:from>
    <xdr:ext cx="463550" cy="252730"/>
    <xdr:sp macro="" textlink="">
      <xdr:nvSpPr>
        <xdr:cNvPr id="359" name="テキスト ボックス 358"/>
        <xdr:cNvSpPr txBox="1"/>
      </xdr:nvSpPr>
      <xdr:spPr>
        <a:xfrm>
          <a:off x="6508750" y="9559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162560</xdr:colOff>
      <xdr:row>58</xdr:row>
      <xdr:rowOff>153670</xdr:rowOff>
    </xdr:to>
    <xdr:sp macro="" textlink="">
      <xdr:nvSpPr>
        <xdr:cNvPr id="360" name="フローチャート: 判断 359"/>
        <xdr:cNvSpPr/>
      </xdr:nvSpPr>
      <xdr:spPr>
        <a:xfrm>
          <a:off x="5915660" y="97790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167640</xdr:rowOff>
    </xdr:from>
    <xdr:ext cx="469265" cy="259080"/>
    <xdr:sp macro="" textlink="">
      <xdr:nvSpPr>
        <xdr:cNvPr id="361" name="テキスト ボックス 360"/>
        <xdr:cNvSpPr txBox="1"/>
      </xdr:nvSpPr>
      <xdr:spPr>
        <a:xfrm>
          <a:off x="5759450" y="9559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877824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3" name="テキスト ボックス 362"/>
        <xdr:cNvSpPr txBox="1"/>
      </xdr:nvSpPr>
      <xdr:spPr>
        <a:xfrm>
          <a:off x="80797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61</xdr:row>
      <xdr:rowOff>80010</xdr:rowOff>
    </xdr:from>
    <xdr:ext cx="761365" cy="259080"/>
    <xdr:sp macro="" textlink="">
      <xdr:nvSpPr>
        <xdr:cNvPr id="364" name="テキスト ボックス 363"/>
        <xdr:cNvSpPr txBox="1"/>
      </xdr:nvSpPr>
      <xdr:spPr>
        <a:xfrm>
          <a:off x="7315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6285" cy="259080"/>
    <xdr:sp macro="" textlink="">
      <xdr:nvSpPr>
        <xdr:cNvPr id="365" name="テキスト ボックス 364"/>
        <xdr:cNvSpPr txBox="1"/>
      </xdr:nvSpPr>
      <xdr:spPr>
        <a:xfrm>
          <a:off x="65532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6" name="テキスト ボックス 365"/>
        <xdr:cNvSpPr txBox="1"/>
      </xdr:nvSpPr>
      <xdr:spPr>
        <a:xfrm>
          <a:off x="58039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92710</xdr:rowOff>
    </xdr:from>
    <xdr:to xmlns:xdr="http://schemas.openxmlformats.org/drawingml/2006/spreadsheetDrawing">
      <xdr:col>55</xdr:col>
      <xdr:colOff>50800</xdr:colOff>
      <xdr:row>59</xdr:row>
      <xdr:rowOff>22860</xdr:rowOff>
    </xdr:to>
    <xdr:sp macro="" textlink="">
      <xdr:nvSpPr>
        <xdr:cNvPr id="367" name="楕円 366"/>
        <xdr:cNvSpPr/>
      </xdr:nvSpPr>
      <xdr:spPr>
        <a:xfrm>
          <a:off x="8917940" y="981964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24130</xdr:rowOff>
    </xdr:from>
    <xdr:ext cx="464185" cy="259080"/>
    <xdr:sp macro="" textlink="">
      <xdr:nvSpPr>
        <xdr:cNvPr id="368" name="農林水産業費該当値テキスト"/>
        <xdr:cNvSpPr txBox="1"/>
      </xdr:nvSpPr>
      <xdr:spPr>
        <a:xfrm>
          <a:off x="8991600" y="9751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104775</xdr:rowOff>
    </xdr:from>
    <xdr:to xmlns:xdr="http://schemas.openxmlformats.org/drawingml/2006/spreadsheetDrawing">
      <xdr:col>50</xdr:col>
      <xdr:colOff>162560</xdr:colOff>
      <xdr:row>59</xdr:row>
      <xdr:rowOff>34925</xdr:rowOff>
    </xdr:to>
    <xdr:sp macro="" textlink="">
      <xdr:nvSpPr>
        <xdr:cNvPr id="369" name="楕円 368"/>
        <xdr:cNvSpPr/>
      </xdr:nvSpPr>
      <xdr:spPr>
        <a:xfrm>
          <a:off x="8191500" y="983170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26035</xdr:rowOff>
    </xdr:from>
    <xdr:ext cx="469265" cy="259080"/>
    <xdr:sp macro="" textlink="">
      <xdr:nvSpPr>
        <xdr:cNvPr id="370" name="テキスト ボックス 369"/>
        <xdr:cNvSpPr txBox="1"/>
      </xdr:nvSpPr>
      <xdr:spPr>
        <a:xfrm>
          <a:off x="8035290" y="9920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57785</xdr:rowOff>
    </xdr:from>
    <xdr:to xmlns:xdr="http://schemas.openxmlformats.org/drawingml/2006/spreadsheetDrawing">
      <xdr:col>46</xdr:col>
      <xdr:colOff>38100</xdr:colOff>
      <xdr:row>58</xdr:row>
      <xdr:rowOff>159385</xdr:rowOff>
    </xdr:to>
    <xdr:sp macro="" textlink="">
      <xdr:nvSpPr>
        <xdr:cNvPr id="371" name="楕円 370"/>
        <xdr:cNvSpPr/>
      </xdr:nvSpPr>
      <xdr:spPr>
        <a:xfrm>
          <a:off x="7442200" y="978471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150495</xdr:rowOff>
    </xdr:from>
    <xdr:ext cx="468630" cy="259080"/>
    <xdr:sp macro="" textlink="">
      <xdr:nvSpPr>
        <xdr:cNvPr id="372" name="テキスト ボックス 371"/>
        <xdr:cNvSpPr txBox="1"/>
      </xdr:nvSpPr>
      <xdr:spPr>
        <a:xfrm>
          <a:off x="7285990" y="9877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95885</xdr:rowOff>
    </xdr:from>
    <xdr:to xmlns:xdr="http://schemas.openxmlformats.org/drawingml/2006/spreadsheetDrawing">
      <xdr:col>41</xdr:col>
      <xdr:colOff>101600</xdr:colOff>
      <xdr:row>59</xdr:row>
      <xdr:rowOff>26035</xdr:rowOff>
    </xdr:to>
    <xdr:sp macro="" textlink="">
      <xdr:nvSpPr>
        <xdr:cNvPr id="373" name="楕円 372"/>
        <xdr:cNvSpPr/>
      </xdr:nvSpPr>
      <xdr:spPr>
        <a:xfrm>
          <a:off x="666496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17780</xdr:rowOff>
    </xdr:from>
    <xdr:ext cx="463550" cy="252730"/>
    <xdr:sp macro="" textlink="">
      <xdr:nvSpPr>
        <xdr:cNvPr id="374" name="テキスト ボックス 373"/>
        <xdr:cNvSpPr txBox="1"/>
      </xdr:nvSpPr>
      <xdr:spPr>
        <a:xfrm>
          <a:off x="6508750" y="99123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81915</xdr:rowOff>
    </xdr:from>
    <xdr:to xmlns:xdr="http://schemas.openxmlformats.org/drawingml/2006/spreadsheetDrawing">
      <xdr:col>36</xdr:col>
      <xdr:colOff>162560</xdr:colOff>
      <xdr:row>59</xdr:row>
      <xdr:rowOff>12065</xdr:rowOff>
    </xdr:to>
    <xdr:sp macro="" textlink="">
      <xdr:nvSpPr>
        <xdr:cNvPr id="375" name="楕円 374"/>
        <xdr:cNvSpPr/>
      </xdr:nvSpPr>
      <xdr:spPr>
        <a:xfrm>
          <a:off x="5915660" y="980884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3175</xdr:rowOff>
    </xdr:from>
    <xdr:ext cx="469265" cy="259080"/>
    <xdr:sp macro="" textlink="">
      <xdr:nvSpPr>
        <xdr:cNvPr id="376" name="テキスト ボックス 375"/>
        <xdr:cNvSpPr txBox="1"/>
      </xdr:nvSpPr>
      <xdr:spPr>
        <a:xfrm>
          <a:off x="5759450" y="9897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5654040" y="106222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8" name="正方形/長方形 377"/>
        <xdr:cNvSpPr/>
      </xdr:nvSpPr>
      <xdr:spPr>
        <a:xfrm>
          <a:off x="57531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57531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0" name="正方形/長方形 379"/>
        <xdr:cNvSpPr/>
      </xdr:nvSpPr>
      <xdr:spPr>
        <a:xfrm>
          <a:off x="662940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62940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2" name="正方形/長方形 381"/>
        <xdr:cNvSpPr/>
      </xdr:nvSpPr>
      <xdr:spPr>
        <a:xfrm>
          <a:off x="76047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76047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5654040" y="11428730"/>
          <a:ext cx="39878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19075"/>
    <xdr:sp macro="" textlink="">
      <xdr:nvSpPr>
        <xdr:cNvPr id="385" name="テキスト ボックス 384"/>
        <xdr:cNvSpPr txBox="1"/>
      </xdr:nvSpPr>
      <xdr:spPr>
        <a:xfrm>
          <a:off x="5615940" y="112420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5654040" y="136652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5654040" y="1329182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8" name="テキスト ボックス 387"/>
        <xdr:cNvSpPr txBox="1"/>
      </xdr:nvSpPr>
      <xdr:spPr>
        <a:xfrm>
          <a:off x="54330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5654040" y="1291844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76</xdr:row>
      <xdr:rowOff>35560</xdr:rowOff>
    </xdr:from>
    <xdr:ext cx="530860" cy="258445"/>
    <xdr:sp macro="" textlink="">
      <xdr:nvSpPr>
        <xdr:cNvPr id="390" name="テキスト ボックス 389"/>
        <xdr:cNvSpPr txBox="1"/>
      </xdr:nvSpPr>
      <xdr:spPr>
        <a:xfrm>
          <a:off x="520192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1" name="直線コネクタ 390"/>
        <xdr:cNvCxnSpPr/>
      </xdr:nvCxnSpPr>
      <xdr:spPr>
        <a:xfrm>
          <a:off x="5654040" y="125495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73</xdr:row>
      <xdr:rowOff>167640</xdr:rowOff>
    </xdr:from>
    <xdr:ext cx="530860" cy="252730"/>
    <xdr:sp macro="" textlink="">
      <xdr:nvSpPr>
        <xdr:cNvPr id="392" name="テキスト ボックス 391"/>
        <xdr:cNvSpPr txBox="1"/>
      </xdr:nvSpPr>
      <xdr:spPr>
        <a:xfrm>
          <a:off x="5201920" y="124091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5654040" y="1217549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71</xdr:row>
      <xdr:rowOff>130810</xdr:rowOff>
    </xdr:from>
    <xdr:ext cx="530860" cy="259080"/>
    <xdr:sp macro="" textlink="">
      <xdr:nvSpPr>
        <xdr:cNvPr id="394" name="テキスト ボックス 393"/>
        <xdr:cNvSpPr txBox="1"/>
      </xdr:nvSpPr>
      <xdr:spPr>
        <a:xfrm>
          <a:off x="520192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5654040" y="118021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69</xdr:row>
      <xdr:rowOff>92710</xdr:rowOff>
    </xdr:from>
    <xdr:ext cx="530860" cy="258445"/>
    <xdr:sp macro="" textlink="">
      <xdr:nvSpPr>
        <xdr:cNvPr id="396" name="テキスト ボックス 395"/>
        <xdr:cNvSpPr txBox="1"/>
      </xdr:nvSpPr>
      <xdr:spPr>
        <a:xfrm>
          <a:off x="520192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5654040" y="114287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67</xdr:row>
      <xdr:rowOff>54610</xdr:rowOff>
    </xdr:from>
    <xdr:ext cx="530860" cy="252095"/>
    <xdr:sp macro="" textlink="">
      <xdr:nvSpPr>
        <xdr:cNvPr id="398" name="テキスト ボックス 397"/>
        <xdr:cNvSpPr txBox="1"/>
      </xdr:nvSpPr>
      <xdr:spPr>
        <a:xfrm>
          <a:off x="5201920" y="112903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5654040" y="11428730"/>
          <a:ext cx="39878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70</xdr:row>
      <xdr:rowOff>20320</xdr:rowOff>
    </xdr:from>
    <xdr:to xmlns:xdr="http://schemas.openxmlformats.org/drawingml/2006/spreadsheetDrawing">
      <xdr:col>54</xdr:col>
      <xdr:colOff>162560</xdr:colOff>
      <xdr:row>78</xdr:row>
      <xdr:rowOff>163195</xdr:rowOff>
    </xdr:to>
    <xdr:cxnSp macro="">
      <xdr:nvCxnSpPr>
        <xdr:cNvPr id="400" name="直線コネクタ 399"/>
        <xdr:cNvCxnSpPr/>
      </xdr:nvCxnSpPr>
      <xdr:spPr>
        <a:xfrm flipV="1">
          <a:off x="8940800" y="1175893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4185" cy="252730"/>
    <xdr:sp macro="" textlink="">
      <xdr:nvSpPr>
        <xdr:cNvPr id="401" name="商工費最小値テキスト"/>
        <xdr:cNvSpPr txBox="1"/>
      </xdr:nvSpPr>
      <xdr:spPr>
        <a:xfrm>
          <a:off x="8991600" y="1324673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2" name="直線コネクタ 401"/>
        <xdr:cNvCxnSpPr/>
      </xdr:nvCxnSpPr>
      <xdr:spPr>
        <a:xfrm>
          <a:off x="8879840" y="1324292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28955" cy="259080"/>
    <xdr:sp macro="" textlink="">
      <xdr:nvSpPr>
        <xdr:cNvPr id="403" name="商工費最大値テキスト"/>
        <xdr:cNvSpPr txBox="1"/>
      </xdr:nvSpPr>
      <xdr:spPr>
        <a:xfrm>
          <a:off x="8991600" y="1154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4" name="直線コネクタ 403"/>
        <xdr:cNvCxnSpPr/>
      </xdr:nvCxnSpPr>
      <xdr:spPr>
        <a:xfrm>
          <a:off x="8879840" y="1175893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90805</xdr:rowOff>
    </xdr:from>
    <xdr:to xmlns:xdr="http://schemas.openxmlformats.org/drawingml/2006/spreadsheetDrawing">
      <xdr:col>55</xdr:col>
      <xdr:colOff>0</xdr:colOff>
      <xdr:row>77</xdr:row>
      <xdr:rowOff>130810</xdr:rowOff>
    </xdr:to>
    <xdr:cxnSp macro="">
      <xdr:nvCxnSpPr>
        <xdr:cNvPr id="405" name="直線コネクタ 404"/>
        <xdr:cNvCxnSpPr/>
      </xdr:nvCxnSpPr>
      <xdr:spPr>
        <a:xfrm>
          <a:off x="8242300" y="13002895"/>
          <a:ext cx="6985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151130</xdr:rowOff>
    </xdr:from>
    <xdr:ext cx="464185" cy="259080"/>
    <xdr:sp macro="" textlink="">
      <xdr:nvSpPr>
        <xdr:cNvPr id="406" name="商工費平均値テキスト"/>
        <xdr:cNvSpPr txBox="1"/>
      </xdr:nvSpPr>
      <xdr:spPr>
        <a:xfrm>
          <a:off x="8991600" y="1272794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58420</xdr:rowOff>
    </xdr:to>
    <xdr:sp macro="" textlink="">
      <xdr:nvSpPr>
        <xdr:cNvPr id="407" name="フローチャート: 判断 406"/>
        <xdr:cNvSpPr/>
      </xdr:nvSpPr>
      <xdr:spPr>
        <a:xfrm>
          <a:off x="8917940" y="1287272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77</xdr:row>
      <xdr:rowOff>90805</xdr:rowOff>
    </xdr:from>
    <xdr:to xmlns:xdr="http://schemas.openxmlformats.org/drawingml/2006/spreadsheetDrawing">
      <xdr:col>50</xdr:col>
      <xdr:colOff>114300</xdr:colOff>
      <xdr:row>77</xdr:row>
      <xdr:rowOff>113665</xdr:rowOff>
    </xdr:to>
    <xdr:cxnSp macro="">
      <xdr:nvCxnSpPr>
        <xdr:cNvPr id="408" name="直線コネクタ 407"/>
        <xdr:cNvCxnSpPr/>
      </xdr:nvCxnSpPr>
      <xdr:spPr>
        <a:xfrm flipV="1">
          <a:off x="7477760" y="13002895"/>
          <a:ext cx="7645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162560</xdr:colOff>
      <xdr:row>77</xdr:row>
      <xdr:rowOff>59690</xdr:rowOff>
    </xdr:to>
    <xdr:sp macro="" textlink="">
      <xdr:nvSpPr>
        <xdr:cNvPr id="409" name="フローチャート: 判断 408"/>
        <xdr:cNvSpPr/>
      </xdr:nvSpPr>
      <xdr:spPr>
        <a:xfrm>
          <a:off x="8191500" y="1287399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76200</xdr:rowOff>
    </xdr:from>
    <xdr:ext cx="469265" cy="252730"/>
    <xdr:sp macro="" textlink="">
      <xdr:nvSpPr>
        <xdr:cNvPr id="410" name="テキスト ボックス 409"/>
        <xdr:cNvSpPr txBox="1"/>
      </xdr:nvSpPr>
      <xdr:spPr>
        <a:xfrm>
          <a:off x="8035290" y="126530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113665</xdr:rowOff>
    </xdr:from>
    <xdr:to xmlns:xdr="http://schemas.openxmlformats.org/drawingml/2006/spreadsheetDrawing">
      <xdr:col>45</xdr:col>
      <xdr:colOff>162560</xdr:colOff>
      <xdr:row>78</xdr:row>
      <xdr:rowOff>6350</xdr:rowOff>
    </xdr:to>
    <xdr:cxnSp macro="">
      <xdr:nvCxnSpPr>
        <xdr:cNvPr id="411" name="直線コネクタ 410"/>
        <xdr:cNvCxnSpPr/>
      </xdr:nvCxnSpPr>
      <xdr:spPr>
        <a:xfrm flipV="1">
          <a:off x="6715760" y="1302575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48260</xdr:rowOff>
    </xdr:from>
    <xdr:to xmlns:xdr="http://schemas.openxmlformats.org/drawingml/2006/spreadsheetDrawing">
      <xdr:col>46</xdr:col>
      <xdr:colOff>38100</xdr:colOff>
      <xdr:row>76</xdr:row>
      <xdr:rowOff>149860</xdr:rowOff>
    </xdr:to>
    <xdr:sp macro="" textlink="">
      <xdr:nvSpPr>
        <xdr:cNvPr id="412" name="フローチャート: 判断 411"/>
        <xdr:cNvSpPr/>
      </xdr:nvSpPr>
      <xdr:spPr>
        <a:xfrm>
          <a:off x="7442200" y="1279271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166370</xdr:rowOff>
    </xdr:from>
    <xdr:ext cx="533400" cy="252095"/>
    <xdr:sp macro="" textlink="">
      <xdr:nvSpPr>
        <xdr:cNvPr id="413" name="テキスト ボックス 412"/>
        <xdr:cNvSpPr txBox="1"/>
      </xdr:nvSpPr>
      <xdr:spPr>
        <a:xfrm>
          <a:off x="7253605" y="1257554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6350</xdr:rowOff>
    </xdr:from>
    <xdr:to xmlns:xdr="http://schemas.openxmlformats.org/drawingml/2006/spreadsheetDrawing">
      <xdr:col>41</xdr:col>
      <xdr:colOff>50800</xdr:colOff>
      <xdr:row>78</xdr:row>
      <xdr:rowOff>57150</xdr:rowOff>
    </xdr:to>
    <xdr:cxnSp macro="">
      <xdr:nvCxnSpPr>
        <xdr:cNvPr id="414" name="直線コネクタ 413"/>
        <xdr:cNvCxnSpPr/>
      </xdr:nvCxnSpPr>
      <xdr:spPr>
        <a:xfrm flipV="1">
          <a:off x="5966460" y="13086080"/>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68580</xdr:rowOff>
    </xdr:from>
    <xdr:to xmlns:xdr="http://schemas.openxmlformats.org/drawingml/2006/spreadsheetDrawing">
      <xdr:col>41</xdr:col>
      <xdr:colOff>101600</xdr:colOff>
      <xdr:row>77</xdr:row>
      <xdr:rowOff>167640</xdr:rowOff>
    </xdr:to>
    <xdr:sp macro="" textlink="">
      <xdr:nvSpPr>
        <xdr:cNvPr id="415" name="フローチャート: 判断 414"/>
        <xdr:cNvSpPr/>
      </xdr:nvSpPr>
      <xdr:spPr>
        <a:xfrm>
          <a:off x="6664960" y="12980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15240</xdr:rowOff>
    </xdr:from>
    <xdr:ext cx="463550" cy="258445"/>
    <xdr:sp macro="" textlink="">
      <xdr:nvSpPr>
        <xdr:cNvPr id="416" name="テキスト ボックス 415"/>
        <xdr:cNvSpPr txBox="1"/>
      </xdr:nvSpPr>
      <xdr:spPr>
        <a:xfrm>
          <a:off x="6508750" y="1275969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162560</xdr:colOff>
      <xdr:row>78</xdr:row>
      <xdr:rowOff>31750</xdr:rowOff>
    </xdr:to>
    <xdr:sp macro="" textlink="">
      <xdr:nvSpPr>
        <xdr:cNvPr id="417" name="フローチャート: 判断 416"/>
        <xdr:cNvSpPr/>
      </xdr:nvSpPr>
      <xdr:spPr>
        <a:xfrm>
          <a:off x="5915660" y="1301369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48260</xdr:rowOff>
    </xdr:from>
    <xdr:ext cx="469265" cy="258445"/>
    <xdr:sp macro="" textlink="">
      <xdr:nvSpPr>
        <xdr:cNvPr id="418" name="テキスト ボックス 417"/>
        <xdr:cNvSpPr txBox="1"/>
      </xdr:nvSpPr>
      <xdr:spPr>
        <a:xfrm>
          <a:off x="5759450" y="12792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877824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0" name="テキスト ボックス 419"/>
        <xdr:cNvSpPr txBox="1"/>
      </xdr:nvSpPr>
      <xdr:spPr>
        <a:xfrm>
          <a:off x="80797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81</xdr:row>
      <xdr:rowOff>80010</xdr:rowOff>
    </xdr:from>
    <xdr:ext cx="761365" cy="259080"/>
    <xdr:sp macro="" textlink="">
      <xdr:nvSpPr>
        <xdr:cNvPr id="421" name="テキスト ボックス 420"/>
        <xdr:cNvSpPr txBox="1"/>
      </xdr:nvSpPr>
      <xdr:spPr>
        <a:xfrm>
          <a:off x="7315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6285" cy="259080"/>
    <xdr:sp macro="" textlink="">
      <xdr:nvSpPr>
        <xdr:cNvPr id="422" name="テキスト ボックス 421"/>
        <xdr:cNvSpPr txBox="1"/>
      </xdr:nvSpPr>
      <xdr:spPr>
        <a:xfrm>
          <a:off x="655320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3" name="テキスト ボックス 422"/>
        <xdr:cNvSpPr txBox="1"/>
      </xdr:nvSpPr>
      <xdr:spPr>
        <a:xfrm>
          <a:off x="58039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80010</xdr:rowOff>
    </xdr:from>
    <xdr:to xmlns:xdr="http://schemas.openxmlformats.org/drawingml/2006/spreadsheetDrawing">
      <xdr:col>55</xdr:col>
      <xdr:colOff>50800</xdr:colOff>
      <xdr:row>78</xdr:row>
      <xdr:rowOff>10160</xdr:rowOff>
    </xdr:to>
    <xdr:sp macro="" textlink="">
      <xdr:nvSpPr>
        <xdr:cNvPr id="424" name="楕円 423"/>
        <xdr:cNvSpPr/>
      </xdr:nvSpPr>
      <xdr:spPr>
        <a:xfrm>
          <a:off x="8917940" y="1299210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58420</xdr:rowOff>
    </xdr:from>
    <xdr:ext cx="464185" cy="259080"/>
    <xdr:sp macro="" textlink="">
      <xdr:nvSpPr>
        <xdr:cNvPr id="425" name="商工費該当値テキスト"/>
        <xdr:cNvSpPr txBox="1"/>
      </xdr:nvSpPr>
      <xdr:spPr>
        <a:xfrm>
          <a:off x="8991600" y="1297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40640</xdr:rowOff>
    </xdr:from>
    <xdr:to xmlns:xdr="http://schemas.openxmlformats.org/drawingml/2006/spreadsheetDrawing">
      <xdr:col>50</xdr:col>
      <xdr:colOff>162560</xdr:colOff>
      <xdr:row>77</xdr:row>
      <xdr:rowOff>141605</xdr:rowOff>
    </xdr:to>
    <xdr:sp macro="" textlink="">
      <xdr:nvSpPr>
        <xdr:cNvPr id="426" name="楕円 425"/>
        <xdr:cNvSpPr/>
      </xdr:nvSpPr>
      <xdr:spPr>
        <a:xfrm>
          <a:off x="8191500" y="12952730"/>
          <a:ext cx="990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132715</xdr:rowOff>
    </xdr:from>
    <xdr:ext cx="469265" cy="252730"/>
    <xdr:sp macro="" textlink="">
      <xdr:nvSpPr>
        <xdr:cNvPr id="427" name="テキスト ボックス 426"/>
        <xdr:cNvSpPr txBox="1"/>
      </xdr:nvSpPr>
      <xdr:spPr>
        <a:xfrm>
          <a:off x="8035290" y="1304480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63500</xdr:rowOff>
    </xdr:from>
    <xdr:to xmlns:xdr="http://schemas.openxmlformats.org/drawingml/2006/spreadsheetDrawing">
      <xdr:col>46</xdr:col>
      <xdr:colOff>38100</xdr:colOff>
      <xdr:row>77</xdr:row>
      <xdr:rowOff>164465</xdr:rowOff>
    </xdr:to>
    <xdr:sp macro="" textlink="">
      <xdr:nvSpPr>
        <xdr:cNvPr id="428" name="楕円 427"/>
        <xdr:cNvSpPr/>
      </xdr:nvSpPr>
      <xdr:spPr>
        <a:xfrm>
          <a:off x="7442200" y="12975590"/>
          <a:ext cx="736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155575</xdr:rowOff>
    </xdr:from>
    <xdr:ext cx="468630" cy="252730"/>
    <xdr:sp macro="" textlink="">
      <xdr:nvSpPr>
        <xdr:cNvPr id="429" name="テキスト ボックス 428"/>
        <xdr:cNvSpPr txBox="1"/>
      </xdr:nvSpPr>
      <xdr:spPr>
        <a:xfrm>
          <a:off x="7285990" y="1306766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30" name="楕円 429"/>
        <xdr:cNvSpPr/>
      </xdr:nvSpPr>
      <xdr:spPr>
        <a:xfrm>
          <a:off x="6664960" y="1303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47625</xdr:rowOff>
    </xdr:from>
    <xdr:ext cx="463550" cy="258445"/>
    <xdr:sp macro="" textlink="">
      <xdr:nvSpPr>
        <xdr:cNvPr id="431" name="テキスト ボックス 430"/>
        <xdr:cNvSpPr txBox="1"/>
      </xdr:nvSpPr>
      <xdr:spPr>
        <a:xfrm>
          <a:off x="6508750" y="131273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xdr:rowOff>
    </xdr:from>
    <xdr:to xmlns:xdr="http://schemas.openxmlformats.org/drawingml/2006/spreadsheetDrawing">
      <xdr:col>36</xdr:col>
      <xdr:colOff>162560</xdr:colOff>
      <xdr:row>78</xdr:row>
      <xdr:rowOff>107950</xdr:rowOff>
    </xdr:to>
    <xdr:sp macro="" textlink="">
      <xdr:nvSpPr>
        <xdr:cNvPr id="432" name="楕円 431"/>
        <xdr:cNvSpPr/>
      </xdr:nvSpPr>
      <xdr:spPr>
        <a:xfrm>
          <a:off x="5915660" y="1308608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99060</xdr:rowOff>
    </xdr:from>
    <xdr:ext cx="469265" cy="252730"/>
    <xdr:sp macro="" textlink="">
      <xdr:nvSpPr>
        <xdr:cNvPr id="433" name="テキスト ボックス 432"/>
        <xdr:cNvSpPr txBox="1"/>
      </xdr:nvSpPr>
      <xdr:spPr>
        <a:xfrm>
          <a:off x="5759450" y="1317879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5654040" y="13975080"/>
          <a:ext cx="3987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5" name="正方形/長方形 434"/>
        <xdr:cNvSpPr/>
      </xdr:nvSpPr>
      <xdr:spPr>
        <a:xfrm>
          <a:off x="57531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57531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7" name="正方形/長方形 436"/>
        <xdr:cNvSpPr/>
      </xdr:nvSpPr>
      <xdr:spPr>
        <a:xfrm>
          <a:off x="662940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62940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9" name="正方形/長方形 438"/>
        <xdr:cNvSpPr/>
      </xdr:nvSpPr>
      <xdr:spPr>
        <a:xfrm>
          <a:off x="76047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76047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654040" y="14781530"/>
          <a:ext cx="39878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19075"/>
    <xdr:sp macro="" textlink="">
      <xdr:nvSpPr>
        <xdr:cNvPr id="442" name="テキスト ボックス 441"/>
        <xdr:cNvSpPr txBox="1"/>
      </xdr:nvSpPr>
      <xdr:spPr>
        <a:xfrm>
          <a:off x="5615940" y="14594840"/>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654040" y="170561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2095"/>
    <xdr:sp macro="" textlink="">
      <xdr:nvSpPr>
        <xdr:cNvPr id="444" name="テキスト ボックス 443"/>
        <xdr:cNvSpPr txBox="1"/>
      </xdr:nvSpPr>
      <xdr:spPr>
        <a:xfrm>
          <a:off x="5433060" y="1691386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5654040" y="1672971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98</xdr:row>
      <xdr:rowOff>128270</xdr:rowOff>
    </xdr:from>
    <xdr:ext cx="530860" cy="259080"/>
    <xdr:sp macro="" textlink="">
      <xdr:nvSpPr>
        <xdr:cNvPr id="446" name="テキスト ボックス 445"/>
        <xdr:cNvSpPr txBox="1"/>
      </xdr:nvSpPr>
      <xdr:spPr>
        <a:xfrm>
          <a:off x="520192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5654040" y="1640268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96</xdr:row>
      <xdr:rowOff>144145</xdr:rowOff>
    </xdr:from>
    <xdr:ext cx="530860" cy="252095"/>
    <xdr:sp macro="" textlink="">
      <xdr:nvSpPr>
        <xdr:cNvPr id="448" name="テキスト ボックス 447"/>
        <xdr:cNvSpPr txBox="1"/>
      </xdr:nvSpPr>
      <xdr:spPr>
        <a:xfrm>
          <a:off x="5201920" y="1626044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5654040" y="160769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94</xdr:row>
      <xdr:rowOff>160655</xdr:rowOff>
    </xdr:from>
    <xdr:ext cx="530860" cy="259080"/>
    <xdr:sp macro="" textlink="">
      <xdr:nvSpPr>
        <xdr:cNvPr id="450" name="テキスト ボックス 449"/>
        <xdr:cNvSpPr txBox="1"/>
      </xdr:nvSpPr>
      <xdr:spPr>
        <a:xfrm>
          <a:off x="5201920"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5654040" y="1574990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162560</xdr:colOff>
      <xdr:row>93</xdr:row>
      <xdr:rowOff>6350</xdr:rowOff>
    </xdr:from>
    <xdr:ext cx="530860" cy="252095"/>
    <xdr:sp macro="" textlink="">
      <xdr:nvSpPr>
        <xdr:cNvPr id="452" name="テキスト ボックス 451"/>
        <xdr:cNvSpPr txBox="1"/>
      </xdr:nvSpPr>
      <xdr:spPr>
        <a:xfrm>
          <a:off x="5201920" y="156083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5654040" y="15423515"/>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4" name="テキスト ボックス 453"/>
        <xdr:cNvSpPr txBox="1"/>
      </xdr:nvSpPr>
      <xdr:spPr>
        <a:xfrm>
          <a:off x="514223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5654040" y="1510030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6" name="テキスト ボックス 455"/>
        <xdr:cNvSpPr txBox="1"/>
      </xdr:nvSpPr>
      <xdr:spPr>
        <a:xfrm>
          <a:off x="5142230" y="14961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5654040" y="14781530"/>
          <a:ext cx="3987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2095"/>
    <xdr:sp macro="" textlink="">
      <xdr:nvSpPr>
        <xdr:cNvPr id="458" name="テキスト ボックス 457"/>
        <xdr:cNvSpPr txBox="1"/>
      </xdr:nvSpPr>
      <xdr:spPr>
        <a:xfrm>
          <a:off x="5142230" y="14643100"/>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5654040" y="14781530"/>
          <a:ext cx="39878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162560</xdr:colOff>
      <xdr:row>90</xdr:row>
      <xdr:rowOff>59690</xdr:rowOff>
    </xdr:from>
    <xdr:to xmlns:xdr="http://schemas.openxmlformats.org/drawingml/2006/spreadsheetDrawing">
      <xdr:col>54</xdr:col>
      <xdr:colOff>162560</xdr:colOff>
      <xdr:row>99</xdr:row>
      <xdr:rowOff>148590</xdr:rowOff>
    </xdr:to>
    <xdr:cxnSp macro="">
      <xdr:nvCxnSpPr>
        <xdr:cNvPr id="460" name="直線コネクタ 459"/>
        <xdr:cNvCxnSpPr/>
      </xdr:nvCxnSpPr>
      <xdr:spPr>
        <a:xfrm flipV="1">
          <a:off x="8940800" y="1515110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152400</xdr:rowOff>
    </xdr:from>
    <xdr:ext cx="528955" cy="259080"/>
    <xdr:sp macro="" textlink="">
      <xdr:nvSpPr>
        <xdr:cNvPr id="461" name="土木費最小値テキスト"/>
        <xdr:cNvSpPr txBox="1"/>
      </xdr:nvSpPr>
      <xdr:spPr>
        <a:xfrm>
          <a:off x="8991600" y="16783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2" name="直線コネクタ 461"/>
        <xdr:cNvCxnSpPr/>
      </xdr:nvCxnSpPr>
      <xdr:spPr>
        <a:xfrm>
          <a:off x="8879840" y="1677924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xdr:rowOff>
    </xdr:from>
    <xdr:ext cx="593090" cy="252730"/>
    <xdr:sp macro="" textlink="">
      <xdr:nvSpPr>
        <xdr:cNvPr id="463" name="土木費最大値テキスト"/>
        <xdr:cNvSpPr txBox="1"/>
      </xdr:nvSpPr>
      <xdr:spPr>
        <a:xfrm>
          <a:off x="8991600" y="1493012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4" name="直線コネクタ 463"/>
        <xdr:cNvCxnSpPr/>
      </xdr:nvCxnSpPr>
      <xdr:spPr>
        <a:xfrm>
          <a:off x="8879840" y="1515110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80010</xdr:rowOff>
    </xdr:from>
    <xdr:to xmlns:xdr="http://schemas.openxmlformats.org/drawingml/2006/spreadsheetDrawing">
      <xdr:col>55</xdr:col>
      <xdr:colOff>0</xdr:colOff>
      <xdr:row>97</xdr:row>
      <xdr:rowOff>43180</xdr:rowOff>
    </xdr:to>
    <xdr:cxnSp macro="">
      <xdr:nvCxnSpPr>
        <xdr:cNvPr id="465" name="直線コネクタ 464"/>
        <xdr:cNvCxnSpPr/>
      </xdr:nvCxnSpPr>
      <xdr:spPr>
        <a:xfrm flipV="1">
          <a:off x="8242300" y="16196310"/>
          <a:ext cx="6985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28955" cy="252095"/>
    <xdr:sp macro="" textlink="">
      <xdr:nvSpPr>
        <xdr:cNvPr id="466" name="土木費平均値テキスト"/>
        <xdr:cNvSpPr txBox="1"/>
      </xdr:nvSpPr>
      <xdr:spPr>
        <a:xfrm>
          <a:off x="8991600" y="16316960"/>
          <a:ext cx="5289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8917940" y="163379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162560</xdr:colOff>
      <xdr:row>97</xdr:row>
      <xdr:rowOff>43180</xdr:rowOff>
    </xdr:from>
    <xdr:to xmlns:xdr="http://schemas.openxmlformats.org/drawingml/2006/spreadsheetDrawing">
      <xdr:col>50</xdr:col>
      <xdr:colOff>114300</xdr:colOff>
      <xdr:row>97</xdr:row>
      <xdr:rowOff>160655</xdr:rowOff>
    </xdr:to>
    <xdr:cxnSp macro="">
      <xdr:nvCxnSpPr>
        <xdr:cNvPr id="468" name="直線コネクタ 467"/>
        <xdr:cNvCxnSpPr/>
      </xdr:nvCxnSpPr>
      <xdr:spPr>
        <a:xfrm flipV="1">
          <a:off x="7477760" y="16330930"/>
          <a:ext cx="76454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162560</xdr:colOff>
      <xdr:row>97</xdr:row>
      <xdr:rowOff>160020</xdr:rowOff>
    </xdr:to>
    <xdr:sp macro="" textlink="">
      <xdr:nvSpPr>
        <xdr:cNvPr id="469" name="フローチャート: 判断 468"/>
        <xdr:cNvSpPr/>
      </xdr:nvSpPr>
      <xdr:spPr>
        <a:xfrm>
          <a:off x="8191500" y="1634617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28320" cy="259080"/>
    <xdr:sp macro="" textlink="">
      <xdr:nvSpPr>
        <xdr:cNvPr id="470" name="テキスト ボックス 469"/>
        <xdr:cNvSpPr txBox="1"/>
      </xdr:nvSpPr>
      <xdr:spPr>
        <a:xfrm>
          <a:off x="8002905" y="16438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160655</xdr:rowOff>
    </xdr:from>
    <xdr:to xmlns:xdr="http://schemas.openxmlformats.org/drawingml/2006/spreadsheetDrawing">
      <xdr:col>45</xdr:col>
      <xdr:colOff>162560</xdr:colOff>
      <xdr:row>97</xdr:row>
      <xdr:rowOff>161290</xdr:rowOff>
    </xdr:to>
    <xdr:cxnSp macro="">
      <xdr:nvCxnSpPr>
        <xdr:cNvPr id="471" name="直線コネクタ 470"/>
        <xdr:cNvCxnSpPr/>
      </xdr:nvCxnSpPr>
      <xdr:spPr>
        <a:xfrm flipV="1">
          <a:off x="6715760" y="1644840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83820</xdr:rowOff>
    </xdr:from>
    <xdr:to xmlns:xdr="http://schemas.openxmlformats.org/drawingml/2006/spreadsheetDrawing">
      <xdr:col>46</xdr:col>
      <xdr:colOff>38100</xdr:colOff>
      <xdr:row>98</xdr:row>
      <xdr:rowOff>13970</xdr:rowOff>
    </xdr:to>
    <xdr:sp macro="" textlink="">
      <xdr:nvSpPr>
        <xdr:cNvPr id="472" name="フローチャート: 判断 471"/>
        <xdr:cNvSpPr/>
      </xdr:nvSpPr>
      <xdr:spPr>
        <a:xfrm>
          <a:off x="7442200" y="1637157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30480</xdr:rowOff>
    </xdr:from>
    <xdr:ext cx="533400" cy="252095"/>
    <xdr:sp macro="" textlink="">
      <xdr:nvSpPr>
        <xdr:cNvPr id="473" name="テキスト ボックス 472"/>
        <xdr:cNvSpPr txBox="1"/>
      </xdr:nvSpPr>
      <xdr:spPr>
        <a:xfrm>
          <a:off x="7253605" y="1614678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161290</xdr:rowOff>
    </xdr:from>
    <xdr:to xmlns:xdr="http://schemas.openxmlformats.org/drawingml/2006/spreadsheetDrawing">
      <xdr:col>41</xdr:col>
      <xdr:colOff>50800</xdr:colOff>
      <xdr:row>98</xdr:row>
      <xdr:rowOff>89535</xdr:rowOff>
    </xdr:to>
    <xdr:cxnSp macro="">
      <xdr:nvCxnSpPr>
        <xdr:cNvPr id="474" name="直線コネクタ 473"/>
        <xdr:cNvCxnSpPr/>
      </xdr:nvCxnSpPr>
      <xdr:spPr>
        <a:xfrm flipV="1">
          <a:off x="5966460" y="16449040"/>
          <a:ext cx="7493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93980</xdr:rowOff>
    </xdr:from>
    <xdr:to xmlns:xdr="http://schemas.openxmlformats.org/drawingml/2006/spreadsheetDrawing">
      <xdr:col>41</xdr:col>
      <xdr:colOff>101600</xdr:colOff>
      <xdr:row>98</xdr:row>
      <xdr:rowOff>24130</xdr:rowOff>
    </xdr:to>
    <xdr:sp macro="" textlink="">
      <xdr:nvSpPr>
        <xdr:cNvPr id="475" name="フローチャート: 判断 474"/>
        <xdr:cNvSpPr/>
      </xdr:nvSpPr>
      <xdr:spPr>
        <a:xfrm>
          <a:off x="666496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96</xdr:row>
      <xdr:rowOff>40640</xdr:rowOff>
    </xdr:from>
    <xdr:ext cx="528320" cy="252095"/>
    <xdr:sp macro="" textlink="">
      <xdr:nvSpPr>
        <xdr:cNvPr id="476" name="テキスト ボックス 475"/>
        <xdr:cNvSpPr txBox="1"/>
      </xdr:nvSpPr>
      <xdr:spPr>
        <a:xfrm>
          <a:off x="6502400" y="1615694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162560</xdr:colOff>
      <xdr:row>98</xdr:row>
      <xdr:rowOff>29210</xdr:rowOff>
    </xdr:to>
    <xdr:sp macro="" textlink="">
      <xdr:nvSpPr>
        <xdr:cNvPr id="477" name="フローチャート: 判断 476"/>
        <xdr:cNvSpPr/>
      </xdr:nvSpPr>
      <xdr:spPr>
        <a:xfrm>
          <a:off x="5915660" y="16386175"/>
          <a:ext cx="990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45085</xdr:rowOff>
    </xdr:from>
    <xdr:ext cx="528320" cy="258445"/>
    <xdr:sp macro="" textlink="">
      <xdr:nvSpPr>
        <xdr:cNvPr id="478" name="テキスト ボックス 477"/>
        <xdr:cNvSpPr txBox="1"/>
      </xdr:nvSpPr>
      <xdr:spPr>
        <a:xfrm>
          <a:off x="5727065" y="161613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87782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0" name="テキスト ボックス 479"/>
        <xdr:cNvSpPr txBox="1"/>
      </xdr:nvSpPr>
      <xdr:spPr>
        <a:xfrm>
          <a:off x="80797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162560</xdr:colOff>
      <xdr:row>101</xdr:row>
      <xdr:rowOff>80010</xdr:rowOff>
    </xdr:from>
    <xdr:ext cx="761365" cy="259080"/>
    <xdr:sp macro="" textlink="">
      <xdr:nvSpPr>
        <xdr:cNvPr id="481" name="テキスト ボックス 480"/>
        <xdr:cNvSpPr txBox="1"/>
      </xdr:nvSpPr>
      <xdr:spPr>
        <a:xfrm>
          <a:off x="7315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82" name="テキスト ボックス 481"/>
        <xdr:cNvSpPr txBox="1"/>
      </xdr:nvSpPr>
      <xdr:spPr>
        <a:xfrm>
          <a:off x="65532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3" name="テキスト ボックス 482"/>
        <xdr:cNvSpPr txBox="1"/>
      </xdr:nvSpPr>
      <xdr:spPr>
        <a:xfrm>
          <a:off x="58039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29210</xdr:rowOff>
    </xdr:from>
    <xdr:to xmlns:xdr="http://schemas.openxmlformats.org/drawingml/2006/spreadsheetDrawing">
      <xdr:col>55</xdr:col>
      <xdr:colOff>50800</xdr:colOff>
      <xdr:row>96</xdr:row>
      <xdr:rowOff>130810</xdr:rowOff>
    </xdr:to>
    <xdr:sp macro="" textlink="">
      <xdr:nvSpPr>
        <xdr:cNvPr id="484" name="楕円 483"/>
        <xdr:cNvSpPr/>
      </xdr:nvSpPr>
      <xdr:spPr>
        <a:xfrm>
          <a:off x="8917940" y="16145510"/>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52070</xdr:rowOff>
    </xdr:from>
    <xdr:ext cx="528955" cy="252095"/>
    <xdr:sp macro="" textlink="">
      <xdr:nvSpPr>
        <xdr:cNvPr id="485" name="土木費該当値テキスト"/>
        <xdr:cNvSpPr txBox="1"/>
      </xdr:nvSpPr>
      <xdr:spPr>
        <a:xfrm>
          <a:off x="8991600" y="1599692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163830</xdr:rowOff>
    </xdr:from>
    <xdr:to xmlns:xdr="http://schemas.openxmlformats.org/drawingml/2006/spreadsheetDrawing">
      <xdr:col>50</xdr:col>
      <xdr:colOff>162560</xdr:colOff>
      <xdr:row>97</xdr:row>
      <xdr:rowOff>93980</xdr:rowOff>
    </xdr:to>
    <xdr:sp macro="" textlink="">
      <xdr:nvSpPr>
        <xdr:cNvPr id="486" name="楕円 485"/>
        <xdr:cNvSpPr/>
      </xdr:nvSpPr>
      <xdr:spPr>
        <a:xfrm>
          <a:off x="8191500" y="1628013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110490</xdr:rowOff>
    </xdr:from>
    <xdr:ext cx="528320" cy="252095"/>
    <xdr:sp macro="" textlink="">
      <xdr:nvSpPr>
        <xdr:cNvPr id="487" name="テキスト ボックス 486"/>
        <xdr:cNvSpPr txBox="1"/>
      </xdr:nvSpPr>
      <xdr:spPr>
        <a:xfrm>
          <a:off x="8002905" y="1605534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109855</xdr:rowOff>
    </xdr:from>
    <xdr:to xmlns:xdr="http://schemas.openxmlformats.org/drawingml/2006/spreadsheetDrawing">
      <xdr:col>46</xdr:col>
      <xdr:colOff>38100</xdr:colOff>
      <xdr:row>98</xdr:row>
      <xdr:rowOff>40640</xdr:rowOff>
    </xdr:to>
    <xdr:sp macro="" textlink="">
      <xdr:nvSpPr>
        <xdr:cNvPr id="488" name="楕円 487"/>
        <xdr:cNvSpPr/>
      </xdr:nvSpPr>
      <xdr:spPr>
        <a:xfrm>
          <a:off x="7442200" y="16397605"/>
          <a:ext cx="7366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31115</xdr:rowOff>
    </xdr:from>
    <xdr:ext cx="533400" cy="252095"/>
    <xdr:sp macro="" textlink="">
      <xdr:nvSpPr>
        <xdr:cNvPr id="489" name="テキスト ボックス 488"/>
        <xdr:cNvSpPr txBox="1"/>
      </xdr:nvSpPr>
      <xdr:spPr>
        <a:xfrm>
          <a:off x="7253605" y="1649031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110490</xdr:rowOff>
    </xdr:from>
    <xdr:to xmlns:xdr="http://schemas.openxmlformats.org/drawingml/2006/spreadsheetDrawing">
      <xdr:col>41</xdr:col>
      <xdr:colOff>101600</xdr:colOff>
      <xdr:row>98</xdr:row>
      <xdr:rowOff>40640</xdr:rowOff>
    </xdr:to>
    <xdr:sp macro="" textlink="">
      <xdr:nvSpPr>
        <xdr:cNvPr id="490" name="楕円 489"/>
        <xdr:cNvSpPr/>
      </xdr:nvSpPr>
      <xdr:spPr>
        <a:xfrm>
          <a:off x="666496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162560</xdr:colOff>
      <xdr:row>98</xdr:row>
      <xdr:rowOff>31750</xdr:rowOff>
    </xdr:from>
    <xdr:ext cx="528320" cy="252095"/>
    <xdr:sp macro="" textlink="">
      <xdr:nvSpPr>
        <xdr:cNvPr id="491" name="テキスト ボックス 490"/>
        <xdr:cNvSpPr txBox="1"/>
      </xdr:nvSpPr>
      <xdr:spPr>
        <a:xfrm>
          <a:off x="6502400" y="1649095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38735</xdr:rowOff>
    </xdr:from>
    <xdr:to xmlns:xdr="http://schemas.openxmlformats.org/drawingml/2006/spreadsheetDrawing">
      <xdr:col>36</xdr:col>
      <xdr:colOff>162560</xdr:colOff>
      <xdr:row>98</xdr:row>
      <xdr:rowOff>140335</xdr:rowOff>
    </xdr:to>
    <xdr:sp macro="" textlink="">
      <xdr:nvSpPr>
        <xdr:cNvPr id="492" name="楕円 491"/>
        <xdr:cNvSpPr/>
      </xdr:nvSpPr>
      <xdr:spPr>
        <a:xfrm>
          <a:off x="5915660" y="1649793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132080</xdr:rowOff>
    </xdr:from>
    <xdr:ext cx="528320" cy="252095"/>
    <xdr:sp macro="" textlink="">
      <xdr:nvSpPr>
        <xdr:cNvPr id="493" name="テキスト ボックス 492"/>
        <xdr:cNvSpPr txBox="1"/>
      </xdr:nvSpPr>
      <xdr:spPr>
        <a:xfrm>
          <a:off x="5727065" y="1659128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162560</xdr:colOff>
      <xdr:row>25</xdr:row>
      <xdr:rowOff>31750</xdr:rowOff>
    </xdr:to>
    <xdr:sp macro="" textlink="">
      <xdr:nvSpPr>
        <xdr:cNvPr id="494" name="正方形/長方形 493"/>
        <xdr:cNvSpPr/>
      </xdr:nvSpPr>
      <xdr:spPr>
        <a:xfrm>
          <a:off x="10629900" y="39166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5" name="正方形/長方形 494"/>
        <xdr:cNvSpPr/>
      </xdr:nvSpPr>
      <xdr:spPr>
        <a:xfrm>
          <a:off x="107289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07289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7" name="正方形/長方形 496"/>
        <xdr:cNvSpPr/>
      </xdr:nvSpPr>
      <xdr:spPr>
        <a:xfrm>
          <a:off x="116052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16052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9" name="正方形/長方形 498"/>
        <xdr:cNvSpPr/>
      </xdr:nvSpPr>
      <xdr:spPr>
        <a:xfrm>
          <a:off x="1258062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258062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01" name="正方形/長方形 500"/>
        <xdr:cNvSpPr/>
      </xdr:nvSpPr>
      <xdr:spPr>
        <a:xfrm>
          <a:off x="10629900" y="47231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2" name="テキスト ボックス 501"/>
        <xdr:cNvSpPr txBox="1"/>
      </xdr:nvSpPr>
      <xdr:spPr>
        <a:xfrm>
          <a:off x="10591800" y="45364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162560</xdr:colOff>
      <xdr:row>41</xdr:row>
      <xdr:rowOff>82550</xdr:rowOff>
    </xdr:to>
    <xdr:cxnSp macro="">
      <xdr:nvCxnSpPr>
        <xdr:cNvPr id="503" name="直線コネクタ 502"/>
        <xdr:cNvCxnSpPr/>
      </xdr:nvCxnSpPr>
      <xdr:spPr>
        <a:xfrm>
          <a:off x="10629900" y="69596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504" name="テキスト ボックス 503"/>
        <xdr:cNvSpPr txBox="1"/>
      </xdr:nvSpPr>
      <xdr:spPr>
        <a:xfrm>
          <a:off x="10408920" y="682117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162560</xdr:colOff>
      <xdr:row>38</xdr:row>
      <xdr:rowOff>140335</xdr:rowOff>
    </xdr:to>
    <xdr:cxnSp macro="">
      <xdr:nvCxnSpPr>
        <xdr:cNvPr id="505" name="直線コネクタ 504"/>
        <xdr:cNvCxnSpPr/>
      </xdr:nvCxnSpPr>
      <xdr:spPr>
        <a:xfrm>
          <a:off x="10629900" y="651446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25145" cy="252730"/>
    <xdr:sp macro="" textlink="">
      <xdr:nvSpPr>
        <xdr:cNvPr id="506" name="テキスト ボックス 505"/>
        <xdr:cNvSpPr txBox="1"/>
      </xdr:nvSpPr>
      <xdr:spPr>
        <a:xfrm>
          <a:off x="10182225" y="637413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162560</xdr:colOff>
      <xdr:row>36</xdr:row>
      <xdr:rowOff>25400</xdr:rowOff>
    </xdr:to>
    <xdr:cxnSp macro="">
      <xdr:nvCxnSpPr>
        <xdr:cNvPr id="507" name="直線コネクタ 506"/>
        <xdr:cNvCxnSpPr/>
      </xdr:nvCxnSpPr>
      <xdr:spPr>
        <a:xfrm>
          <a:off x="10629900" y="60642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5145" cy="252095"/>
    <xdr:sp macro="" textlink="">
      <xdr:nvSpPr>
        <xdr:cNvPr id="508" name="テキスト ボックス 507"/>
        <xdr:cNvSpPr txBox="1"/>
      </xdr:nvSpPr>
      <xdr:spPr>
        <a:xfrm>
          <a:off x="10182225" y="592582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162560</xdr:colOff>
      <xdr:row>33</xdr:row>
      <xdr:rowOff>82550</xdr:rowOff>
    </xdr:to>
    <xdr:cxnSp macro="">
      <xdr:nvCxnSpPr>
        <xdr:cNvPr id="509" name="直線コネクタ 508"/>
        <xdr:cNvCxnSpPr/>
      </xdr:nvCxnSpPr>
      <xdr:spPr>
        <a:xfrm>
          <a:off x="10629900" y="561848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5145" cy="252730"/>
    <xdr:sp macro="" textlink="">
      <xdr:nvSpPr>
        <xdr:cNvPr id="510" name="テキスト ボックス 509"/>
        <xdr:cNvSpPr txBox="1"/>
      </xdr:nvSpPr>
      <xdr:spPr>
        <a:xfrm>
          <a:off x="10182225" y="548005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162560</xdr:colOff>
      <xdr:row>30</xdr:row>
      <xdr:rowOff>140335</xdr:rowOff>
    </xdr:to>
    <xdr:cxnSp macro="">
      <xdr:nvCxnSpPr>
        <xdr:cNvPr id="511" name="直線コネクタ 510"/>
        <xdr:cNvCxnSpPr/>
      </xdr:nvCxnSpPr>
      <xdr:spPr>
        <a:xfrm>
          <a:off x="10629900" y="517334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5145" cy="252730"/>
    <xdr:sp macro="" textlink="">
      <xdr:nvSpPr>
        <xdr:cNvPr id="512" name="テキスト ボックス 511"/>
        <xdr:cNvSpPr txBox="1"/>
      </xdr:nvSpPr>
      <xdr:spPr>
        <a:xfrm>
          <a:off x="10182225" y="503301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28</xdr:row>
      <xdr:rowOff>25400</xdr:rowOff>
    </xdr:to>
    <xdr:cxnSp macro="">
      <xdr:nvCxnSpPr>
        <xdr:cNvPr id="513" name="直線コネクタ 512"/>
        <xdr:cNvCxnSpPr/>
      </xdr:nvCxnSpPr>
      <xdr:spPr>
        <a:xfrm>
          <a:off x="10629900" y="47231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5145" cy="252095"/>
    <xdr:sp macro="" textlink="">
      <xdr:nvSpPr>
        <xdr:cNvPr id="514" name="テキスト ボックス 513"/>
        <xdr:cNvSpPr txBox="1"/>
      </xdr:nvSpPr>
      <xdr:spPr>
        <a:xfrm>
          <a:off x="10182225" y="45847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162560</xdr:colOff>
      <xdr:row>41</xdr:row>
      <xdr:rowOff>82550</xdr:rowOff>
    </xdr:to>
    <xdr:sp macro="" textlink="">
      <xdr:nvSpPr>
        <xdr:cNvPr id="515" name="消防費グラフ枠"/>
        <xdr:cNvSpPr/>
      </xdr:nvSpPr>
      <xdr:spPr>
        <a:xfrm>
          <a:off x="10629900" y="47231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61595</xdr:rowOff>
    </xdr:from>
    <xdr:to xmlns:xdr="http://schemas.openxmlformats.org/drawingml/2006/spreadsheetDrawing">
      <xdr:col>85</xdr:col>
      <xdr:colOff>126365</xdr:colOff>
      <xdr:row>38</xdr:row>
      <xdr:rowOff>167640</xdr:rowOff>
    </xdr:to>
    <xdr:cxnSp macro="">
      <xdr:nvCxnSpPr>
        <xdr:cNvPr id="516" name="直線コネクタ 515"/>
        <xdr:cNvCxnSpPr/>
      </xdr:nvCxnSpPr>
      <xdr:spPr>
        <a:xfrm flipV="1">
          <a:off x="13942695" y="5429885"/>
          <a:ext cx="127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38</xdr:row>
      <xdr:rowOff>167640</xdr:rowOff>
    </xdr:from>
    <xdr:ext cx="469265" cy="259080"/>
    <xdr:sp macro="" textlink="">
      <xdr:nvSpPr>
        <xdr:cNvPr id="517" name="消防費最小値テキスト"/>
        <xdr:cNvSpPr txBox="1"/>
      </xdr:nvSpPr>
      <xdr:spPr>
        <a:xfrm>
          <a:off x="13980160" y="654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8" name="直線コネクタ 517"/>
        <xdr:cNvCxnSpPr/>
      </xdr:nvCxnSpPr>
      <xdr:spPr>
        <a:xfrm>
          <a:off x="13855700" y="654177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31</xdr:row>
      <xdr:rowOff>8255</xdr:rowOff>
    </xdr:from>
    <xdr:ext cx="534035" cy="252730"/>
    <xdr:sp macro="" textlink="">
      <xdr:nvSpPr>
        <xdr:cNvPr id="519" name="消防費最大値テキスト"/>
        <xdr:cNvSpPr txBox="1"/>
      </xdr:nvSpPr>
      <xdr:spPr>
        <a:xfrm>
          <a:off x="13980160" y="52089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61595</xdr:rowOff>
    </xdr:from>
    <xdr:to xmlns:xdr="http://schemas.openxmlformats.org/drawingml/2006/spreadsheetDrawing">
      <xdr:col>86</xdr:col>
      <xdr:colOff>25400</xdr:colOff>
      <xdr:row>32</xdr:row>
      <xdr:rowOff>61595</xdr:rowOff>
    </xdr:to>
    <xdr:cxnSp macro="">
      <xdr:nvCxnSpPr>
        <xdr:cNvPr id="520" name="直線コネクタ 519"/>
        <xdr:cNvCxnSpPr/>
      </xdr:nvCxnSpPr>
      <xdr:spPr>
        <a:xfrm>
          <a:off x="13855700" y="542988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117475</xdr:rowOff>
    </xdr:from>
    <xdr:to xmlns:xdr="http://schemas.openxmlformats.org/drawingml/2006/spreadsheetDrawing">
      <xdr:col>85</xdr:col>
      <xdr:colOff>127000</xdr:colOff>
      <xdr:row>37</xdr:row>
      <xdr:rowOff>154940</xdr:rowOff>
    </xdr:to>
    <xdr:cxnSp macro="">
      <xdr:nvCxnSpPr>
        <xdr:cNvPr id="521" name="直線コネクタ 520"/>
        <xdr:cNvCxnSpPr/>
      </xdr:nvCxnSpPr>
      <xdr:spPr>
        <a:xfrm>
          <a:off x="13218160" y="6323965"/>
          <a:ext cx="72644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36</xdr:row>
      <xdr:rowOff>52070</xdr:rowOff>
    </xdr:from>
    <xdr:ext cx="534035" cy="252095"/>
    <xdr:sp macro="" textlink="">
      <xdr:nvSpPr>
        <xdr:cNvPr id="522" name="消防費平均値テキスト"/>
        <xdr:cNvSpPr txBox="1"/>
      </xdr:nvSpPr>
      <xdr:spPr>
        <a:xfrm>
          <a:off x="13980160" y="6090920"/>
          <a:ext cx="53403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162560</xdr:colOff>
      <xdr:row>37</xdr:row>
      <xdr:rowOff>130810</xdr:rowOff>
    </xdr:to>
    <xdr:sp macro="" textlink="">
      <xdr:nvSpPr>
        <xdr:cNvPr id="523" name="フローチャート: 判断 522"/>
        <xdr:cNvSpPr/>
      </xdr:nvSpPr>
      <xdr:spPr>
        <a:xfrm>
          <a:off x="13893800" y="62357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132715</xdr:rowOff>
    </xdr:from>
    <xdr:to xmlns:xdr="http://schemas.openxmlformats.org/drawingml/2006/spreadsheetDrawing">
      <xdr:col>81</xdr:col>
      <xdr:colOff>50800</xdr:colOff>
      <xdr:row>37</xdr:row>
      <xdr:rowOff>117475</xdr:rowOff>
    </xdr:to>
    <xdr:cxnSp macro="">
      <xdr:nvCxnSpPr>
        <xdr:cNvPr id="524" name="直線コネクタ 523"/>
        <xdr:cNvCxnSpPr/>
      </xdr:nvCxnSpPr>
      <xdr:spPr>
        <a:xfrm>
          <a:off x="12468860" y="6171565"/>
          <a:ext cx="7493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5" name="フローチャート: 判断 524"/>
        <xdr:cNvSpPr/>
      </xdr:nvSpPr>
      <xdr:spPr>
        <a:xfrm>
          <a:off x="1316736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35</xdr:row>
      <xdr:rowOff>155575</xdr:rowOff>
    </xdr:from>
    <xdr:ext cx="528320" cy="252730"/>
    <xdr:sp macro="" textlink="">
      <xdr:nvSpPr>
        <xdr:cNvPr id="526" name="テキスト ボックス 525"/>
        <xdr:cNvSpPr txBox="1"/>
      </xdr:nvSpPr>
      <xdr:spPr>
        <a:xfrm>
          <a:off x="13004800" y="6026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35</xdr:row>
      <xdr:rowOff>165100</xdr:rowOff>
    </xdr:from>
    <xdr:to xmlns:xdr="http://schemas.openxmlformats.org/drawingml/2006/spreadsheetDrawing">
      <xdr:col>76</xdr:col>
      <xdr:colOff>114300</xdr:colOff>
      <xdr:row>36</xdr:row>
      <xdr:rowOff>132715</xdr:rowOff>
    </xdr:to>
    <xdr:cxnSp macro="">
      <xdr:nvCxnSpPr>
        <xdr:cNvPr id="527" name="直線コネクタ 526"/>
        <xdr:cNvCxnSpPr/>
      </xdr:nvCxnSpPr>
      <xdr:spPr>
        <a:xfrm>
          <a:off x="11704320" y="6036310"/>
          <a:ext cx="76454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162560</xdr:colOff>
      <xdr:row>37</xdr:row>
      <xdr:rowOff>117475</xdr:rowOff>
    </xdr:to>
    <xdr:sp macro="" textlink="">
      <xdr:nvSpPr>
        <xdr:cNvPr id="528" name="フローチャート: 判断 527"/>
        <xdr:cNvSpPr/>
      </xdr:nvSpPr>
      <xdr:spPr>
        <a:xfrm>
          <a:off x="12418060" y="622236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109220</xdr:rowOff>
    </xdr:from>
    <xdr:ext cx="528320" cy="252095"/>
    <xdr:sp macro="" textlink="">
      <xdr:nvSpPr>
        <xdr:cNvPr id="529" name="テキスト ボックス 528"/>
        <xdr:cNvSpPr txBox="1"/>
      </xdr:nvSpPr>
      <xdr:spPr>
        <a:xfrm>
          <a:off x="12229465" y="631571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165100</xdr:rowOff>
    </xdr:from>
    <xdr:to xmlns:xdr="http://schemas.openxmlformats.org/drawingml/2006/spreadsheetDrawing">
      <xdr:col>71</xdr:col>
      <xdr:colOff>162560</xdr:colOff>
      <xdr:row>36</xdr:row>
      <xdr:rowOff>147320</xdr:rowOff>
    </xdr:to>
    <xdr:cxnSp macro="">
      <xdr:nvCxnSpPr>
        <xdr:cNvPr id="530" name="直線コネクタ 529"/>
        <xdr:cNvCxnSpPr/>
      </xdr:nvCxnSpPr>
      <xdr:spPr>
        <a:xfrm flipV="1">
          <a:off x="10942320" y="6036310"/>
          <a:ext cx="762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36195</xdr:rowOff>
    </xdr:from>
    <xdr:to xmlns:xdr="http://schemas.openxmlformats.org/drawingml/2006/spreadsheetDrawing">
      <xdr:col>72</xdr:col>
      <xdr:colOff>38100</xdr:colOff>
      <xdr:row>37</xdr:row>
      <xdr:rowOff>137795</xdr:rowOff>
    </xdr:to>
    <xdr:sp macro="" textlink="">
      <xdr:nvSpPr>
        <xdr:cNvPr id="531" name="フローチャート: 判断 530"/>
        <xdr:cNvSpPr/>
      </xdr:nvSpPr>
      <xdr:spPr>
        <a:xfrm>
          <a:off x="11668760" y="624268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128905</xdr:rowOff>
    </xdr:from>
    <xdr:ext cx="533400" cy="258445"/>
    <xdr:sp macro="" textlink="">
      <xdr:nvSpPr>
        <xdr:cNvPr id="532" name="テキスト ボックス 531"/>
        <xdr:cNvSpPr txBox="1"/>
      </xdr:nvSpPr>
      <xdr:spPr>
        <a:xfrm>
          <a:off x="11480165" y="63353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62230</xdr:rowOff>
    </xdr:from>
    <xdr:to xmlns:xdr="http://schemas.openxmlformats.org/drawingml/2006/spreadsheetDrawing">
      <xdr:col>67</xdr:col>
      <xdr:colOff>101600</xdr:colOff>
      <xdr:row>37</xdr:row>
      <xdr:rowOff>163830</xdr:rowOff>
    </xdr:to>
    <xdr:sp macro="" textlink="">
      <xdr:nvSpPr>
        <xdr:cNvPr id="533" name="フローチャート: 判断 532"/>
        <xdr:cNvSpPr/>
      </xdr:nvSpPr>
      <xdr:spPr>
        <a:xfrm>
          <a:off x="1089152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37</xdr:row>
      <xdr:rowOff>154940</xdr:rowOff>
    </xdr:from>
    <xdr:ext cx="528320" cy="252730"/>
    <xdr:sp macro="" textlink="">
      <xdr:nvSpPr>
        <xdr:cNvPr id="534" name="テキスト ボックス 533"/>
        <xdr:cNvSpPr txBox="1"/>
      </xdr:nvSpPr>
      <xdr:spPr>
        <a:xfrm>
          <a:off x="10728960" y="6361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5" name="テキスト ボックス 534"/>
        <xdr:cNvSpPr txBox="1"/>
      </xdr:nvSpPr>
      <xdr:spPr>
        <a:xfrm>
          <a:off x="1378204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6285" cy="259080"/>
    <xdr:sp macro="" textlink="">
      <xdr:nvSpPr>
        <xdr:cNvPr id="536" name="テキスト ボックス 535"/>
        <xdr:cNvSpPr txBox="1"/>
      </xdr:nvSpPr>
      <xdr:spPr>
        <a:xfrm>
          <a:off x="130556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7" name="テキスト ボックス 536"/>
        <xdr:cNvSpPr txBox="1"/>
      </xdr:nvSpPr>
      <xdr:spPr>
        <a:xfrm>
          <a:off x="123063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41</xdr:row>
      <xdr:rowOff>80010</xdr:rowOff>
    </xdr:from>
    <xdr:ext cx="761365" cy="259080"/>
    <xdr:sp macro="" textlink="">
      <xdr:nvSpPr>
        <xdr:cNvPr id="538" name="テキスト ボックス 537"/>
        <xdr:cNvSpPr txBox="1"/>
      </xdr:nvSpPr>
      <xdr:spPr>
        <a:xfrm>
          <a:off x="115417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6285" cy="259080"/>
    <xdr:sp macro="" textlink="">
      <xdr:nvSpPr>
        <xdr:cNvPr id="539" name="テキスト ボックス 538"/>
        <xdr:cNvSpPr txBox="1"/>
      </xdr:nvSpPr>
      <xdr:spPr>
        <a:xfrm>
          <a:off x="1077976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103505</xdr:rowOff>
    </xdr:from>
    <xdr:to xmlns:xdr="http://schemas.openxmlformats.org/drawingml/2006/spreadsheetDrawing">
      <xdr:col>85</xdr:col>
      <xdr:colOff>162560</xdr:colOff>
      <xdr:row>38</xdr:row>
      <xdr:rowOff>33655</xdr:rowOff>
    </xdr:to>
    <xdr:sp macro="" textlink="">
      <xdr:nvSpPr>
        <xdr:cNvPr id="540" name="楕円 539"/>
        <xdr:cNvSpPr/>
      </xdr:nvSpPr>
      <xdr:spPr>
        <a:xfrm>
          <a:off x="13893800" y="630999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37</xdr:row>
      <xdr:rowOff>81915</xdr:rowOff>
    </xdr:from>
    <xdr:ext cx="534035" cy="259080"/>
    <xdr:sp macro="" textlink="">
      <xdr:nvSpPr>
        <xdr:cNvPr id="541" name="消防費該当値テキスト"/>
        <xdr:cNvSpPr txBox="1"/>
      </xdr:nvSpPr>
      <xdr:spPr>
        <a:xfrm>
          <a:off x="13980160" y="628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66675</xdr:rowOff>
    </xdr:from>
    <xdr:to xmlns:xdr="http://schemas.openxmlformats.org/drawingml/2006/spreadsheetDrawing">
      <xdr:col>81</xdr:col>
      <xdr:colOff>101600</xdr:colOff>
      <xdr:row>37</xdr:row>
      <xdr:rowOff>167640</xdr:rowOff>
    </xdr:to>
    <xdr:sp macro="" textlink="">
      <xdr:nvSpPr>
        <xdr:cNvPr id="542" name="楕円 541"/>
        <xdr:cNvSpPr/>
      </xdr:nvSpPr>
      <xdr:spPr>
        <a:xfrm>
          <a:off x="13167360" y="62731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37</xdr:row>
      <xdr:rowOff>159385</xdr:rowOff>
    </xdr:from>
    <xdr:ext cx="528320" cy="257810"/>
    <xdr:sp macro="" textlink="">
      <xdr:nvSpPr>
        <xdr:cNvPr id="543" name="テキスト ボックス 542"/>
        <xdr:cNvSpPr txBox="1"/>
      </xdr:nvSpPr>
      <xdr:spPr>
        <a:xfrm>
          <a:off x="13004800" y="636587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81915</xdr:rowOff>
    </xdr:from>
    <xdr:to xmlns:xdr="http://schemas.openxmlformats.org/drawingml/2006/spreadsheetDrawing">
      <xdr:col>76</xdr:col>
      <xdr:colOff>162560</xdr:colOff>
      <xdr:row>37</xdr:row>
      <xdr:rowOff>12065</xdr:rowOff>
    </xdr:to>
    <xdr:sp macro="" textlink="">
      <xdr:nvSpPr>
        <xdr:cNvPr id="544" name="楕円 543"/>
        <xdr:cNvSpPr/>
      </xdr:nvSpPr>
      <xdr:spPr>
        <a:xfrm>
          <a:off x="12418060" y="6120765"/>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29210</xdr:rowOff>
    </xdr:from>
    <xdr:ext cx="528320" cy="252095"/>
    <xdr:sp macro="" textlink="">
      <xdr:nvSpPr>
        <xdr:cNvPr id="545" name="テキスト ボックス 544"/>
        <xdr:cNvSpPr txBox="1"/>
      </xdr:nvSpPr>
      <xdr:spPr>
        <a:xfrm>
          <a:off x="12229465" y="590042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114300</xdr:rowOff>
    </xdr:from>
    <xdr:to xmlns:xdr="http://schemas.openxmlformats.org/drawingml/2006/spreadsheetDrawing">
      <xdr:col>72</xdr:col>
      <xdr:colOff>38100</xdr:colOff>
      <xdr:row>36</xdr:row>
      <xdr:rowOff>44450</xdr:rowOff>
    </xdr:to>
    <xdr:sp macro="" textlink="">
      <xdr:nvSpPr>
        <xdr:cNvPr id="546" name="楕円 545"/>
        <xdr:cNvSpPr/>
      </xdr:nvSpPr>
      <xdr:spPr>
        <a:xfrm>
          <a:off x="11668760" y="598551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60960</xdr:rowOff>
    </xdr:from>
    <xdr:ext cx="533400" cy="259080"/>
    <xdr:sp macro="" textlink="">
      <xdr:nvSpPr>
        <xdr:cNvPr id="547" name="テキスト ボックス 546"/>
        <xdr:cNvSpPr txBox="1"/>
      </xdr:nvSpPr>
      <xdr:spPr>
        <a:xfrm>
          <a:off x="11480165" y="576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96520</xdr:rowOff>
    </xdr:from>
    <xdr:to xmlns:xdr="http://schemas.openxmlformats.org/drawingml/2006/spreadsheetDrawing">
      <xdr:col>67</xdr:col>
      <xdr:colOff>101600</xdr:colOff>
      <xdr:row>37</xdr:row>
      <xdr:rowOff>26670</xdr:rowOff>
    </xdr:to>
    <xdr:sp macro="" textlink="">
      <xdr:nvSpPr>
        <xdr:cNvPr id="548" name="楕円 547"/>
        <xdr:cNvSpPr/>
      </xdr:nvSpPr>
      <xdr:spPr>
        <a:xfrm>
          <a:off x="10891520" y="613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35</xdr:row>
      <xdr:rowOff>43180</xdr:rowOff>
    </xdr:from>
    <xdr:ext cx="528320" cy="252730"/>
    <xdr:sp macro="" textlink="">
      <xdr:nvSpPr>
        <xdr:cNvPr id="549" name="テキスト ボックス 548"/>
        <xdr:cNvSpPr txBox="1"/>
      </xdr:nvSpPr>
      <xdr:spPr>
        <a:xfrm>
          <a:off x="10728960" y="5914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162560</xdr:colOff>
      <xdr:row>45</xdr:row>
      <xdr:rowOff>31750</xdr:rowOff>
    </xdr:to>
    <xdr:sp macro="" textlink="">
      <xdr:nvSpPr>
        <xdr:cNvPr id="550" name="正方形/長方形 549"/>
        <xdr:cNvSpPr/>
      </xdr:nvSpPr>
      <xdr:spPr>
        <a:xfrm>
          <a:off x="10629900" y="72694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1" name="正方形/長方形 550"/>
        <xdr:cNvSpPr/>
      </xdr:nvSpPr>
      <xdr:spPr>
        <a:xfrm>
          <a:off x="107289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07289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3" name="正方形/長方形 552"/>
        <xdr:cNvSpPr/>
      </xdr:nvSpPr>
      <xdr:spPr>
        <a:xfrm>
          <a:off x="116052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16052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5" name="正方形/長方形 554"/>
        <xdr:cNvSpPr/>
      </xdr:nvSpPr>
      <xdr:spPr>
        <a:xfrm>
          <a:off x="1258062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258062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57" name="正方形/長方形 556"/>
        <xdr:cNvSpPr/>
      </xdr:nvSpPr>
      <xdr:spPr>
        <a:xfrm>
          <a:off x="10629900" y="80759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8" name="テキスト ボックス 557"/>
        <xdr:cNvSpPr txBox="1"/>
      </xdr:nvSpPr>
      <xdr:spPr>
        <a:xfrm>
          <a:off x="10591800" y="78892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162560</xdr:colOff>
      <xdr:row>61</xdr:row>
      <xdr:rowOff>82550</xdr:rowOff>
    </xdr:to>
    <xdr:cxnSp macro="">
      <xdr:nvCxnSpPr>
        <xdr:cNvPr id="559" name="直線コネクタ 558"/>
        <xdr:cNvCxnSpPr/>
      </xdr:nvCxnSpPr>
      <xdr:spPr>
        <a:xfrm>
          <a:off x="10629900" y="103124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60" name="テキスト ボックス 559"/>
        <xdr:cNvSpPr txBox="1"/>
      </xdr:nvSpPr>
      <xdr:spPr>
        <a:xfrm>
          <a:off x="10408920" y="1017397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162560</xdr:colOff>
      <xdr:row>59</xdr:row>
      <xdr:rowOff>44450</xdr:rowOff>
    </xdr:to>
    <xdr:cxnSp macro="">
      <xdr:nvCxnSpPr>
        <xdr:cNvPr id="561" name="直線コネクタ 560"/>
        <xdr:cNvCxnSpPr/>
      </xdr:nvCxnSpPr>
      <xdr:spPr>
        <a:xfrm>
          <a:off x="10629900" y="993902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25145" cy="258445"/>
    <xdr:sp macro="" textlink="">
      <xdr:nvSpPr>
        <xdr:cNvPr id="562" name="テキスト ボックス 561"/>
        <xdr:cNvSpPr txBox="1"/>
      </xdr:nvSpPr>
      <xdr:spPr>
        <a:xfrm>
          <a:off x="10182225" y="980059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162560</xdr:colOff>
      <xdr:row>57</xdr:row>
      <xdr:rowOff>6350</xdr:rowOff>
    </xdr:to>
    <xdr:cxnSp macro="">
      <xdr:nvCxnSpPr>
        <xdr:cNvPr id="563" name="直線コネクタ 562"/>
        <xdr:cNvCxnSpPr/>
      </xdr:nvCxnSpPr>
      <xdr:spPr>
        <a:xfrm>
          <a:off x="10629900" y="956564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25145" cy="258445"/>
    <xdr:sp macro="" textlink="">
      <xdr:nvSpPr>
        <xdr:cNvPr id="564" name="テキスト ボックス 563"/>
        <xdr:cNvSpPr txBox="1"/>
      </xdr:nvSpPr>
      <xdr:spPr>
        <a:xfrm>
          <a:off x="10182225" y="942721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162560</xdr:colOff>
      <xdr:row>54</xdr:row>
      <xdr:rowOff>140335</xdr:rowOff>
    </xdr:to>
    <xdr:cxnSp macro="">
      <xdr:nvCxnSpPr>
        <xdr:cNvPr id="565" name="直線コネクタ 564"/>
        <xdr:cNvCxnSpPr/>
      </xdr:nvCxnSpPr>
      <xdr:spPr>
        <a:xfrm>
          <a:off x="10629900" y="919670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25145" cy="252730"/>
    <xdr:sp macro="" textlink="">
      <xdr:nvSpPr>
        <xdr:cNvPr id="566" name="テキスト ボックス 565"/>
        <xdr:cNvSpPr txBox="1"/>
      </xdr:nvSpPr>
      <xdr:spPr>
        <a:xfrm>
          <a:off x="10182225" y="905637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162560</xdr:colOff>
      <xdr:row>52</xdr:row>
      <xdr:rowOff>101600</xdr:rowOff>
    </xdr:to>
    <xdr:cxnSp macro="">
      <xdr:nvCxnSpPr>
        <xdr:cNvPr id="567" name="直線コネクタ 566"/>
        <xdr:cNvCxnSpPr/>
      </xdr:nvCxnSpPr>
      <xdr:spPr>
        <a:xfrm>
          <a:off x="10629900" y="882269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25145" cy="259080"/>
    <xdr:sp macro="" textlink="">
      <xdr:nvSpPr>
        <xdr:cNvPr id="568" name="テキスト ボックス 567"/>
        <xdr:cNvSpPr txBox="1"/>
      </xdr:nvSpPr>
      <xdr:spPr>
        <a:xfrm>
          <a:off x="10182225" y="868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162560</xdr:colOff>
      <xdr:row>50</xdr:row>
      <xdr:rowOff>63500</xdr:rowOff>
    </xdr:to>
    <xdr:cxnSp macro="">
      <xdr:nvCxnSpPr>
        <xdr:cNvPr id="569" name="直線コネクタ 568"/>
        <xdr:cNvCxnSpPr/>
      </xdr:nvCxnSpPr>
      <xdr:spPr>
        <a:xfrm>
          <a:off x="10629900" y="84493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8445"/>
    <xdr:sp macro="" textlink="">
      <xdr:nvSpPr>
        <xdr:cNvPr id="570" name="テキスト ボックス 569"/>
        <xdr:cNvSpPr txBox="1"/>
      </xdr:nvSpPr>
      <xdr:spPr>
        <a:xfrm>
          <a:off x="10118090" y="8310880"/>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48</xdr:row>
      <xdr:rowOff>25400</xdr:rowOff>
    </xdr:to>
    <xdr:cxnSp macro="">
      <xdr:nvCxnSpPr>
        <xdr:cNvPr id="571" name="直線コネクタ 570"/>
        <xdr:cNvCxnSpPr/>
      </xdr:nvCxnSpPr>
      <xdr:spPr>
        <a:xfrm>
          <a:off x="10629900" y="80759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095"/>
    <xdr:sp macro="" textlink="">
      <xdr:nvSpPr>
        <xdr:cNvPr id="572" name="テキスト ボックス 571"/>
        <xdr:cNvSpPr txBox="1"/>
      </xdr:nvSpPr>
      <xdr:spPr>
        <a:xfrm>
          <a:off x="10118090" y="7937500"/>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162560</xdr:colOff>
      <xdr:row>61</xdr:row>
      <xdr:rowOff>82550</xdr:rowOff>
    </xdr:to>
    <xdr:sp macro="" textlink="">
      <xdr:nvSpPr>
        <xdr:cNvPr id="573" name="教育費グラフ枠"/>
        <xdr:cNvSpPr/>
      </xdr:nvSpPr>
      <xdr:spPr>
        <a:xfrm>
          <a:off x="10629900" y="80759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59690</xdr:rowOff>
    </xdr:from>
    <xdr:to xmlns:xdr="http://schemas.openxmlformats.org/drawingml/2006/spreadsheetDrawing">
      <xdr:col>85</xdr:col>
      <xdr:colOff>126365</xdr:colOff>
      <xdr:row>58</xdr:row>
      <xdr:rowOff>106680</xdr:rowOff>
    </xdr:to>
    <xdr:cxnSp macro="">
      <xdr:nvCxnSpPr>
        <xdr:cNvPr id="574" name="直線コネクタ 573"/>
        <xdr:cNvCxnSpPr/>
      </xdr:nvCxnSpPr>
      <xdr:spPr>
        <a:xfrm flipV="1">
          <a:off x="13942695" y="861314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58</xdr:row>
      <xdr:rowOff>110490</xdr:rowOff>
    </xdr:from>
    <xdr:ext cx="534035" cy="252095"/>
    <xdr:sp macro="" textlink="">
      <xdr:nvSpPr>
        <xdr:cNvPr id="575" name="教育費最小値テキスト"/>
        <xdr:cNvSpPr txBox="1"/>
      </xdr:nvSpPr>
      <xdr:spPr>
        <a:xfrm>
          <a:off x="13980160" y="983742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106680</xdr:rowOff>
    </xdr:from>
    <xdr:to xmlns:xdr="http://schemas.openxmlformats.org/drawingml/2006/spreadsheetDrawing">
      <xdr:col>86</xdr:col>
      <xdr:colOff>25400</xdr:colOff>
      <xdr:row>58</xdr:row>
      <xdr:rowOff>106680</xdr:rowOff>
    </xdr:to>
    <xdr:cxnSp macro="">
      <xdr:nvCxnSpPr>
        <xdr:cNvPr id="576" name="直線コネクタ 575"/>
        <xdr:cNvCxnSpPr/>
      </xdr:nvCxnSpPr>
      <xdr:spPr>
        <a:xfrm>
          <a:off x="13855700" y="983361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50</xdr:row>
      <xdr:rowOff>6350</xdr:rowOff>
    </xdr:from>
    <xdr:ext cx="534035" cy="252730"/>
    <xdr:sp macro="" textlink="">
      <xdr:nvSpPr>
        <xdr:cNvPr id="577" name="教育費最大値テキスト"/>
        <xdr:cNvSpPr txBox="1"/>
      </xdr:nvSpPr>
      <xdr:spPr>
        <a:xfrm>
          <a:off x="13980160" y="83921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59690</xdr:rowOff>
    </xdr:from>
    <xdr:to xmlns:xdr="http://schemas.openxmlformats.org/drawingml/2006/spreadsheetDrawing">
      <xdr:col>86</xdr:col>
      <xdr:colOff>25400</xdr:colOff>
      <xdr:row>51</xdr:row>
      <xdr:rowOff>59690</xdr:rowOff>
    </xdr:to>
    <xdr:cxnSp macro="">
      <xdr:nvCxnSpPr>
        <xdr:cNvPr id="578" name="直線コネクタ 577"/>
        <xdr:cNvCxnSpPr/>
      </xdr:nvCxnSpPr>
      <xdr:spPr>
        <a:xfrm>
          <a:off x="13855700" y="861314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145415</xdr:rowOff>
    </xdr:from>
    <xdr:to xmlns:xdr="http://schemas.openxmlformats.org/drawingml/2006/spreadsheetDrawing">
      <xdr:col>85</xdr:col>
      <xdr:colOff>127000</xdr:colOff>
      <xdr:row>56</xdr:row>
      <xdr:rowOff>149225</xdr:rowOff>
    </xdr:to>
    <xdr:cxnSp macro="">
      <xdr:nvCxnSpPr>
        <xdr:cNvPr id="579" name="直線コネクタ 578"/>
        <xdr:cNvCxnSpPr/>
      </xdr:nvCxnSpPr>
      <xdr:spPr>
        <a:xfrm flipV="1">
          <a:off x="13218160" y="9537065"/>
          <a:ext cx="7264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54</xdr:row>
      <xdr:rowOff>162560</xdr:rowOff>
    </xdr:from>
    <xdr:ext cx="534035" cy="258445"/>
    <xdr:sp macro="" textlink="">
      <xdr:nvSpPr>
        <xdr:cNvPr id="580" name="教育費平均値テキスト"/>
        <xdr:cNvSpPr txBox="1"/>
      </xdr:nvSpPr>
      <xdr:spPr>
        <a:xfrm>
          <a:off x="13980160" y="92189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140335</xdr:rowOff>
    </xdr:from>
    <xdr:to xmlns:xdr="http://schemas.openxmlformats.org/drawingml/2006/spreadsheetDrawing">
      <xdr:col>85</xdr:col>
      <xdr:colOff>162560</xdr:colOff>
      <xdr:row>56</xdr:row>
      <xdr:rowOff>69850</xdr:rowOff>
    </xdr:to>
    <xdr:sp macro="" textlink="">
      <xdr:nvSpPr>
        <xdr:cNvPr id="581" name="フローチャート: 判断 580"/>
        <xdr:cNvSpPr/>
      </xdr:nvSpPr>
      <xdr:spPr>
        <a:xfrm>
          <a:off x="13893800" y="9364345"/>
          <a:ext cx="863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56515</xdr:rowOff>
    </xdr:from>
    <xdr:to xmlns:xdr="http://schemas.openxmlformats.org/drawingml/2006/spreadsheetDrawing">
      <xdr:col>81</xdr:col>
      <xdr:colOff>50800</xdr:colOff>
      <xdr:row>56</xdr:row>
      <xdr:rowOff>149225</xdr:rowOff>
    </xdr:to>
    <xdr:cxnSp macro="">
      <xdr:nvCxnSpPr>
        <xdr:cNvPr id="582" name="直線コネクタ 581"/>
        <xdr:cNvCxnSpPr/>
      </xdr:nvCxnSpPr>
      <xdr:spPr>
        <a:xfrm>
          <a:off x="12468860" y="9448165"/>
          <a:ext cx="7493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162560</xdr:rowOff>
    </xdr:from>
    <xdr:to xmlns:xdr="http://schemas.openxmlformats.org/drawingml/2006/spreadsheetDrawing">
      <xdr:col>81</xdr:col>
      <xdr:colOff>101600</xdr:colOff>
      <xdr:row>56</xdr:row>
      <xdr:rowOff>92710</xdr:rowOff>
    </xdr:to>
    <xdr:sp macro="" textlink="">
      <xdr:nvSpPr>
        <xdr:cNvPr id="583" name="フローチャート: 判断 582"/>
        <xdr:cNvSpPr/>
      </xdr:nvSpPr>
      <xdr:spPr>
        <a:xfrm>
          <a:off x="13167360" y="93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54</xdr:row>
      <xdr:rowOff>109220</xdr:rowOff>
    </xdr:from>
    <xdr:ext cx="528320" cy="252095"/>
    <xdr:sp macro="" textlink="">
      <xdr:nvSpPr>
        <xdr:cNvPr id="584" name="テキスト ボックス 583"/>
        <xdr:cNvSpPr txBox="1"/>
      </xdr:nvSpPr>
      <xdr:spPr>
        <a:xfrm>
          <a:off x="13004800" y="916559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56</xdr:row>
      <xdr:rowOff>56515</xdr:rowOff>
    </xdr:from>
    <xdr:to xmlns:xdr="http://schemas.openxmlformats.org/drawingml/2006/spreadsheetDrawing">
      <xdr:col>76</xdr:col>
      <xdr:colOff>114300</xdr:colOff>
      <xdr:row>57</xdr:row>
      <xdr:rowOff>84455</xdr:rowOff>
    </xdr:to>
    <xdr:cxnSp macro="">
      <xdr:nvCxnSpPr>
        <xdr:cNvPr id="585" name="直線コネクタ 584"/>
        <xdr:cNvCxnSpPr/>
      </xdr:nvCxnSpPr>
      <xdr:spPr>
        <a:xfrm flipV="1">
          <a:off x="11704320" y="9448165"/>
          <a:ext cx="76454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55880</xdr:rowOff>
    </xdr:from>
    <xdr:to xmlns:xdr="http://schemas.openxmlformats.org/drawingml/2006/spreadsheetDrawing">
      <xdr:col>76</xdr:col>
      <xdr:colOff>162560</xdr:colOff>
      <xdr:row>55</xdr:row>
      <xdr:rowOff>157480</xdr:rowOff>
    </xdr:to>
    <xdr:sp macro="" textlink="">
      <xdr:nvSpPr>
        <xdr:cNvPr id="586" name="フローチャート: 判断 585"/>
        <xdr:cNvSpPr/>
      </xdr:nvSpPr>
      <xdr:spPr>
        <a:xfrm>
          <a:off x="12418060" y="92798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2540</xdr:rowOff>
    </xdr:from>
    <xdr:ext cx="528320" cy="259080"/>
    <xdr:sp macro="" textlink="">
      <xdr:nvSpPr>
        <xdr:cNvPr id="587" name="テキスト ボックス 586"/>
        <xdr:cNvSpPr txBox="1"/>
      </xdr:nvSpPr>
      <xdr:spPr>
        <a:xfrm>
          <a:off x="12229465" y="9058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84455</xdr:rowOff>
    </xdr:from>
    <xdr:to xmlns:xdr="http://schemas.openxmlformats.org/drawingml/2006/spreadsheetDrawing">
      <xdr:col>71</xdr:col>
      <xdr:colOff>162560</xdr:colOff>
      <xdr:row>57</xdr:row>
      <xdr:rowOff>134620</xdr:rowOff>
    </xdr:to>
    <xdr:cxnSp macro="">
      <xdr:nvCxnSpPr>
        <xdr:cNvPr id="588" name="直線コネクタ 587"/>
        <xdr:cNvCxnSpPr/>
      </xdr:nvCxnSpPr>
      <xdr:spPr>
        <a:xfrm flipV="1">
          <a:off x="10942320" y="964374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1905</xdr:rowOff>
    </xdr:from>
    <xdr:to xmlns:xdr="http://schemas.openxmlformats.org/drawingml/2006/spreadsheetDrawing">
      <xdr:col>72</xdr:col>
      <xdr:colOff>38100</xdr:colOff>
      <xdr:row>56</xdr:row>
      <xdr:rowOff>103505</xdr:rowOff>
    </xdr:to>
    <xdr:sp macro="" textlink="">
      <xdr:nvSpPr>
        <xdr:cNvPr id="589" name="フローチャート: 判断 588"/>
        <xdr:cNvSpPr/>
      </xdr:nvSpPr>
      <xdr:spPr>
        <a:xfrm>
          <a:off x="11668760" y="93935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120650</xdr:rowOff>
    </xdr:from>
    <xdr:ext cx="533400" cy="252730"/>
    <xdr:sp macro="" textlink="">
      <xdr:nvSpPr>
        <xdr:cNvPr id="590" name="テキスト ボックス 589"/>
        <xdr:cNvSpPr txBox="1"/>
      </xdr:nvSpPr>
      <xdr:spPr>
        <a:xfrm>
          <a:off x="11480165" y="917702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59690</xdr:rowOff>
    </xdr:from>
    <xdr:to xmlns:xdr="http://schemas.openxmlformats.org/drawingml/2006/spreadsheetDrawing">
      <xdr:col>67</xdr:col>
      <xdr:colOff>101600</xdr:colOff>
      <xdr:row>56</xdr:row>
      <xdr:rowOff>161290</xdr:rowOff>
    </xdr:to>
    <xdr:sp macro="" textlink="">
      <xdr:nvSpPr>
        <xdr:cNvPr id="591" name="フローチャート: 判断 590"/>
        <xdr:cNvSpPr/>
      </xdr:nvSpPr>
      <xdr:spPr>
        <a:xfrm>
          <a:off x="10891520" y="94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55</xdr:row>
      <xdr:rowOff>6350</xdr:rowOff>
    </xdr:from>
    <xdr:ext cx="528320" cy="252730"/>
    <xdr:sp macro="" textlink="">
      <xdr:nvSpPr>
        <xdr:cNvPr id="592" name="テキスト ボックス 591"/>
        <xdr:cNvSpPr txBox="1"/>
      </xdr:nvSpPr>
      <xdr:spPr>
        <a:xfrm>
          <a:off x="10728960" y="9230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3" name="テキスト ボックス 592"/>
        <xdr:cNvSpPr txBox="1"/>
      </xdr:nvSpPr>
      <xdr:spPr>
        <a:xfrm>
          <a:off x="1378204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6285" cy="259080"/>
    <xdr:sp macro="" textlink="">
      <xdr:nvSpPr>
        <xdr:cNvPr id="594" name="テキスト ボックス 593"/>
        <xdr:cNvSpPr txBox="1"/>
      </xdr:nvSpPr>
      <xdr:spPr>
        <a:xfrm>
          <a:off x="130556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5" name="テキスト ボックス 594"/>
        <xdr:cNvSpPr txBox="1"/>
      </xdr:nvSpPr>
      <xdr:spPr>
        <a:xfrm>
          <a:off x="123063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61</xdr:row>
      <xdr:rowOff>80010</xdr:rowOff>
    </xdr:from>
    <xdr:ext cx="761365" cy="259080"/>
    <xdr:sp macro="" textlink="">
      <xdr:nvSpPr>
        <xdr:cNvPr id="596" name="テキスト ボックス 595"/>
        <xdr:cNvSpPr txBox="1"/>
      </xdr:nvSpPr>
      <xdr:spPr>
        <a:xfrm>
          <a:off x="115417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6285" cy="259080"/>
    <xdr:sp macro="" textlink="">
      <xdr:nvSpPr>
        <xdr:cNvPr id="597" name="テキスト ボックス 596"/>
        <xdr:cNvSpPr txBox="1"/>
      </xdr:nvSpPr>
      <xdr:spPr>
        <a:xfrm>
          <a:off x="1077976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94615</xdr:rowOff>
    </xdr:from>
    <xdr:to xmlns:xdr="http://schemas.openxmlformats.org/drawingml/2006/spreadsheetDrawing">
      <xdr:col>85</xdr:col>
      <xdr:colOff>162560</xdr:colOff>
      <xdr:row>57</xdr:row>
      <xdr:rowOff>24765</xdr:rowOff>
    </xdr:to>
    <xdr:sp macro="" textlink="">
      <xdr:nvSpPr>
        <xdr:cNvPr id="598" name="楕円 597"/>
        <xdr:cNvSpPr/>
      </xdr:nvSpPr>
      <xdr:spPr>
        <a:xfrm>
          <a:off x="13893800" y="94862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56</xdr:row>
      <xdr:rowOff>73025</xdr:rowOff>
    </xdr:from>
    <xdr:ext cx="534035" cy="258445"/>
    <xdr:sp macro="" textlink="">
      <xdr:nvSpPr>
        <xdr:cNvPr id="599" name="教育費該当値テキスト"/>
        <xdr:cNvSpPr txBox="1"/>
      </xdr:nvSpPr>
      <xdr:spPr>
        <a:xfrm>
          <a:off x="13980160" y="9464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98425</xdr:rowOff>
    </xdr:from>
    <xdr:to xmlns:xdr="http://schemas.openxmlformats.org/drawingml/2006/spreadsheetDrawing">
      <xdr:col>81</xdr:col>
      <xdr:colOff>101600</xdr:colOff>
      <xdr:row>57</xdr:row>
      <xdr:rowOff>29210</xdr:rowOff>
    </xdr:to>
    <xdr:sp macro="" textlink="">
      <xdr:nvSpPr>
        <xdr:cNvPr id="600" name="楕円 599"/>
        <xdr:cNvSpPr/>
      </xdr:nvSpPr>
      <xdr:spPr>
        <a:xfrm>
          <a:off x="13167360" y="94900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57</xdr:row>
      <xdr:rowOff>19685</xdr:rowOff>
    </xdr:from>
    <xdr:ext cx="528320" cy="252730"/>
    <xdr:sp macro="" textlink="">
      <xdr:nvSpPr>
        <xdr:cNvPr id="601" name="テキスト ボックス 600"/>
        <xdr:cNvSpPr txBox="1"/>
      </xdr:nvSpPr>
      <xdr:spPr>
        <a:xfrm>
          <a:off x="13004800" y="9578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6350</xdr:rowOff>
    </xdr:from>
    <xdr:to xmlns:xdr="http://schemas.openxmlformats.org/drawingml/2006/spreadsheetDrawing">
      <xdr:col>76</xdr:col>
      <xdr:colOff>162560</xdr:colOff>
      <xdr:row>56</xdr:row>
      <xdr:rowOff>107315</xdr:rowOff>
    </xdr:to>
    <xdr:sp macro="" textlink="">
      <xdr:nvSpPr>
        <xdr:cNvPr id="602" name="楕円 601"/>
        <xdr:cNvSpPr/>
      </xdr:nvSpPr>
      <xdr:spPr>
        <a:xfrm>
          <a:off x="12418060" y="9398000"/>
          <a:ext cx="9906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98425</xdr:rowOff>
    </xdr:from>
    <xdr:ext cx="528320" cy="252730"/>
    <xdr:sp macro="" textlink="">
      <xdr:nvSpPr>
        <xdr:cNvPr id="603" name="テキスト ボックス 602"/>
        <xdr:cNvSpPr txBox="1"/>
      </xdr:nvSpPr>
      <xdr:spPr>
        <a:xfrm>
          <a:off x="12229465" y="9490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33655</xdr:rowOff>
    </xdr:from>
    <xdr:to xmlns:xdr="http://schemas.openxmlformats.org/drawingml/2006/spreadsheetDrawing">
      <xdr:col>72</xdr:col>
      <xdr:colOff>38100</xdr:colOff>
      <xdr:row>57</xdr:row>
      <xdr:rowOff>135255</xdr:rowOff>
    </xdr:to>
    <xdr:sp macro="" textlink="">
      <xdr:nvSpPr>
        <xdr:cNvPr id="604" name="楕円 603"/>
        <xdr:cNvSpPr/>
      </xdr:nvSpPr>
      <xdr:spPr>
        <a:xfrm>
          <a:off x="11668760" y="959294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126365</xdr:rowOff>
    </xdr:from>
    <xdr:ext cx="533400" cy="258445"/>
    <xdr:sp macro="" textlink="">
      <xdr:nvSpPr>
        <xdr:cNvPr id="605" name="テキスト ボックス 604"/>
        <xdr:cNvSpPr txBox="1"/>
      </xdr:nvSpPr>
      <xdr:spPr>
        <a:xfrm>
          <a:off x="11480165" y="9685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84455</xdr:rowOff>
    </xdr:from>
    <xdr:to xmlns:xdr="http://schemas.openxmlformats.org/drawingml/2006/spreadsheetDrawing">
      <xdr:col>67</xdr:col>
      <xdr:colOff>101600</xdr:colOff>
      <xdr:row>58</xdr:row>
      <xdr:rowOff>13970</xdr:rowOff>
    </xdr:to>
    <xdr:sp macro="" textlink="">
      <xdr:nvSpPr>
        <xdr:cNvPr id="606" name="楕円 605"/>
        <xdr:cNvSpPr/>
      </xdr:nvSpPr>
      <xdr:spPr>
        <a:xfrm>
          <a:off x="10891520" y="9643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58</xdr:row>
      <xdr:rowOff>5080</xdr:rowOff>
    </xdr:from>
    <xdr:ext cx="528320" cy="259080"/>
    <xdr:sp macro="" textlink="">
      <xdr:nvSpPr>
        <xdr:cNvPr id="607" name="テキスト ボックス 606"/>
        <xdr:cNvSpPr txBox="1"/>
      </xdr:nvSpPr>
      <xdr:spPr>
        <a:xfrm>
          <a:off x="10728960" y="9732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162560</xdr:colOff>
      <xdr:row>65</xdr:row>
      <xdr:rowOff>31750</xdr:rowOff>
    </xdr:to>
    <xdr:sp macro="" textlink="">
      <xdr:nvSpPr>
        <xdr:cNvPr id="608" name="正方形/長方形 607"/>
        <xdr:cNvSpPr/>
      </xdr:nvSpPr>
      <xdr:spPr>
        <a:xfrm>
          <a:off x="10629900" y="106222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9" name="正方形/長方形 608"/>
        <xdr:cNvSpPr/>
      </xdr:nvSpPr>
      <xdr:spPr>
        <a:xfrm>
          <a:off x="107289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07289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1" name="正方形/長方形 610"/>
        <xdr:cNvSpPr/>
      </xdr:nvSpPr>
      <xdr:spPr>
        <a:xfrm>
          <a:off x="1160526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160526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3" name="正方形/長方形 612"/>
        <xdr:cNvSpPr/>
      </xdr:nvSpPr>
      <xdr:spPr>
        <a:xfrm>
          <a:off x="12580620" y="109575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2580620" y="111569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15" name="正方形/長方形 614"/>
        <xdr:cNvSpPr/>
      </xdr:nvSpPr>
      <xdr:spPr>
        <a:xfrm>
          <a:off x="10629900" y="11428730"/>
          <a:ext cx="40005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6" name="テキスト ボックス 615"/>
        <xdr:cNvSpPr txBox="1"/>
      </xdr:nvSpPr>
      <xdr:spPr>
        <a:xfrm>
          <a:off x="10591800" y="112420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162560</xdr:colOff>
      <xdr:row>81</xdr:row>
      <xdr:rowOff>82550</xdr:rowOff>
    </xdr:to>
    <xdr:cxnSp macro="">
      <xdr:nvCxnSpPr>
        <xdr:cNvPr id="617" name="直線コネクタ 616"/>
        <xdr:cNvCxnSpPr/>
      </xdr:nvCxnSpPr>
      <xdr:spPr>
        <a:xfrm>
          <a:off x="10629900" y="136652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162560</xdr:colOff>
      <xdr:row>78</xdr:row>
      <xdr:rowOff>140335</xdr:rowOff>
    </xdr:to>
    <xdr:cxnSp macro="">
      <xdr:nvCxnSpPr>
        <xdr:cNvPr id="618" name="直線コネクタ 617"/>
        <xdr:cNvCxnSpPr/>
      </xdr:nvCxnSpPr>
      <xdr:spPr>
        <a:xfrm>
          <a:off x="10629900" y="1322006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2570" cy="252730"/>
    <xdr:sp macro="" textlink="">
      <xdr:nvSpPr>
        <xdr:cNvPr id="619" name="テキスト ボックス 618"/>
        <xdr:cNvSpPr txBox="1"/>
      </xdr:nvSpPr>
      <xdr:spPr>
        <a:xfrm>
          <a:off x="10408920" y="1307973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162560</xdr:colOff>
      <xdr:row>76</xdr:row>
      <xdr:rowOff>25400</xdr:rowOff>
    </xdr:to>
    <xdr:cxnSp macro="">
      <xdr:nvCxnSpPr>
        <xdr:cNvPr id="620" name="直線コネクタ 619"/>
        <xdr:cNvCxnSpPr/>
      </xdr:nvCxnSpPr>
      <xdr:spPr>
        <a:xfrm>
          <a:off x="10629900" y="1276985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25145" cy="252095"/>
    <xdr:sp macro="" textlink="">
      <xdr:nvSpPr>
        <xdr:cNvPr id="621" name="テキスト ボックス 620"/>
        <xdr:cNvSpPr txBox="1"/>
      </xdr:nvSpPr>
      <xdr:spPr>
        <a:xfrm>
          <a:off x="10182225" y="1263142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162560</xdr:colOff>
      <xdr:row>73</xdr:row>
      <xdr:rowOff>82550</xdr:rowOff>
    </xdr:to>
    <xdr:cxnSp macro="">
      <xdr:nvCxnSpPr>
        <xdr:cNvPr id="622" name="直線コネクタ 621"/>
        <xdr:cNvCxnSpPr/>
      </xdr:nvCxnSpPr>
      <xdr:spPr>
        <a:xfrm>
          <a:off x="10629900" y="1232408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25145" cy="252730"/>
    <xdr:sp macro="" textlink="">
      <xdr:nvSpPr>
        <xdr:cNvPr id="623" name="テキスト ボックス 622"/>
        <xdr:cNvSpPr txBox="1"/>
      </xdr:nvSpPr>
      <xdr:spPr>
        <a:xfrm>
          <a:off x="10182225" y="1218565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162560</xdr:colOff>
      <xdr:row>70</xdr:row>
      <xdr:rowOff>140335</xdr:rowOff>
    </xdr:to>
    <xdr:cxnSp macro="">
      <xdr:nvCxnSpPr>
        <xdr:cNvPr id="624" name="直線コネクタ 623"/>
        <xdr:cNvCxnSpPr/>
      </xdr:nvCxnSpPr>
      <xdr:spPr>
        <a:xfrm>
          <a:off x="10629900" y="11878945"/>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25145" cy="252730"/>
    <xdr:sp macro="" textlink="">
      <xdr:nvSpPr>
        <xdr:cNvPr id="625" name="テキスト ボックス 624"/>
        <xdr:cNvSpPr txBox="1"/>
      </xdr:nvSpPr>
      <xdr:spPr>
        <a:xfrm>
          <a:off x="10182225" y="1173861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68</xdr:row>
      <xdr:rowOff>25400</xdr:rowOff>
    </xdr:to>
    <xdr:cxnSp macro="">
      <xdr:nvCxnSpPr>
        <xdr:cNvPr id="626" name="直線コネクタ 625"/>
        <xdr:cNvCxnSpPr/>
      </xdr:nvCxnSpPr>
      <xdr:spPr>
        <a:xfrm>
          <a:off x="10629900" y="114287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5145" cy="252095"/>
    <xdr:sp macro="" textlink="">
      <xdr:nvSpPr>
        <xdr:cNvPr id="627" name="テキスト ボックス 626"/>
        <xdr:cNvSpPr txBox="1"/>
      </xdr:nvSpPr>
      <xdr:spPr>
        <a:xfrm>
          <a:off x="10182225" y="112903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162560</xdr:colOff>
      <xdr:row>81</xdr:row>
      <xdr:rowOff>82550</xdr:rowOff>
    </xdr:to>
    <xdr:sp macro="" textlink="">
      <xdr:nvSpPr>
        <xdr:cNvPr id="628" name="災害復旧費グラフ枠"/>
        <xdr:cNvSpPr/>
      </xdr:nvSpPr>
      <xdr:spPr>
        <a:xfrm>
          <a:off x="10629900" y="11428730"/>
          <a:ext cx="40005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48260</xdr:rowOff>
    </xdr:from>
    <xdr:to xmlns:xdr="http://schemas.openxmlformats.org/drawingml/2006/spreadsheetDrawing">
      <xdr:col>85</xdr:col>
      <xdr:colOff>126365</xdr:colOff>
      <xdr:row>78</xdr:row>
      <xdr:rowOff>140335</xdr:rowOff>
    </xdr:to>
    <xdr:cxnSp macro="">
      <xdr:nvCxnSpPr>
        <xdr:cNvPr id="629" name="直線コネクタ 628"/>
        <xdr:cNvCxnSpPr/>
      </xdr:nvCxnSpPr>
      <xdr:spPr>
        <a:xfrm flipV="1">
          <a:off x="13942695" y="1212215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78</xdr:row>
      <xdr:rowOff>147320</xdr:rowOff>
    </xdr:from>
    <xdr:ext cx="248920" cy="258445"/>
    <xdr:sp macro="" textlink="">
      <xdr:nvSpPr>
        <xdr:cNvPr id="630" name="災害復旧費最小値テキスト"/>
        <xdr:cNvSpPr txBox="1"/>
      </xdr:nvSpPr>
      <xdr:spPr>
        <a:xfrm>
          <a:off x="13980160" y="132270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31" name="直線コネクタ 630"/>
        <xdr:cNvCxnSpPr/>
      </xdr:nvCxnSpPr>
      <xdr:spPr>
        <a:xfrm>
          <a:off x="13855700" y="1322006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70</xdr:row>
      <xdr:rowOff>166370</xdr:rowOff>
    </xdr:from>
    <xdr:ext cx="534035" cy="252095"/>
    <xdr:sp macro="" textlink="">
      <xdr:nvSpPr>
        <xdr:cNvPr id="632" name="災害復旧費最大値テキスト"/>
        <xdr:cNvSpPr txBox="1"/>
      </xdr:nvSpPr>
      <xdr:spPr>
        <a:xfrm>
          <a:off x="13980160" y="1190498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48260</xdr:rowOff>
    </xdr:from>
    <xdr:to xmlns:xdr="http://schemas.openxmlformats.org/drawingml/2006/spreadsheetDrawing">
      <xdr:col>86</xdr:col>
      <xdr:colOff>25400</xdr:colOff>
      <xdr:row>72</xdr:row>
      <xdr:rowOff>48260</xdr:rowOff>
    </xdr:to>
    <xdr:cxnSp macro="">
      <xdr:nvCxnSpPr>
        <xdr:cNvPr id="633" name="直線コネクタ 632"/>
        <xdr:cNvCxnSpPr/>
      </xdr:nvCxnSpPr>
      <xdr:spPr>
        <a:xfrm>
          <a:off x="13855700" y="1212215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36830</xdr:rowOff>
    </xdr:from>
    <xdr:to xmlns:xdr="http://schemas.openxmlformats.org/drawingml/2006/spreadsheetDrawing">
      <xdr:col>85</xdr:col>
      <xdr:colOff>127000</xdr:colOff>
      <xdr:row>78</xdr:row>
      <xdr:rowOff>53975</xdr:rowOff>
    </xdr:to>
    <xdr:cxnSp macro="">
      <xdr:nvCxnSpPr>
        <xdr:cNvPr id="634" name="直線コネクタ 633"/>
        <xdr:cNvCxnSpPr/>
      </xdr:nvCxnSpPr>
      <xdr:spPr>
        <a:xfrm>
          <a:off x="13218160" y="12948920"/>
          <a:ext cx="72644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78</xdr:row>
      <xdr:rowOff>20320</xdr:rowOff>
    </xdr:from>
    <xdr:ext cx="469265" cy="252730"/>
    <xdr:sp macro="" textlink="">
      <xdr:nvSpPr>
        <xdr:cNvPr id="635" name="災害復旧費平均値テキスト"/>
        <xdr:cNvSpPr txBox="1"/>
      </xdr:nvSpPr>
      <xdr:spPr>
        <a:xfrm>
          <a:off x="13980160" y="131000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162560</xdr:colOff>
      <xdr:row>78</xdr:row>
      <xdr:rowOff>143510</xdr:rowOff>
    </xdr:to>
    <xdr:sp macro="" textlink="">
      <xdr:nvSpPr>
        <xdr:cNvPr id="636" name="フローチャート: 判断 635"/>
        <xdr:cNvSpPr/>
      </xdr:nvSpPr>
      <xdr:spPr>
        <a:xfrm>
          <a:off x="13893800" y="131216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36830</xdr:rowOff>
    </xdr:from>
    <xdr:to xmlns:xdr="http://schemas.openxmlformats.org/drawingml/2006/spreadsheetDrawing">
      <xdr:col>81</xdr:col>
      <xdr:colOff>50800</xdr:colOff>
      <xdr:row>77</xdr:row>
      <xdr:rowOff>46990</xdr:rowOff>
    </xdr:to>
    <xdr:cxnSp macro="">
      <xdr:nvCxnSpPr>
        <xdr:cNvPr id="637" name="直線コネクタ 636"/>
        <xdr:cNvCxnSpPr/>
      </xdr:nvCxnSpPr>
      <xdr:spPr>
        <a:xfrm flipV="1">
          <a:off x="12468860" y="1294892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38" name="フローチャート: 判断 637"/>
        <xdr:cNvSpPr/>
      </xdr:nvSpPr>
      <xdr:spPr>
        <a:xfrm>
          <a:off x="1316736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132080</xdr:rowOff>
    </xdr:from>
    <xdr:ext cx="463550" cy="252730"/>
    <xdr:sp macro="" textlink="">
      <xdr:nvSpPr>
        <xdr:cNvPr id="639" name="テキスト ボックス 638"/>
        <xdr:cNvSpPr txBox="1"/>
      </xdr:nvSpPr>
      <xdr:spPr>
        <a:xfrm>
          <a:off x="13011150" y="132118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77</xdr:row>
      <xdr:rowOff>46990</xdr:rowOff>
    </xdr:from>
    <xdr:to xmlns:xdr="http://schemas.openxmlformats.org/drawingml/2006/spreadsheetDrawing">
      <xdr:col>76</xdr:col>
      <xdr:colOff>114300</xdr:colOff>
      <xdr:row>78</xdr:row>
      <xdr:rowOff>63500</xdr:rowOff>
    </xdr:to>
    <xdr:cxnSp macro="">
      <xdr:nvCxnSpPr>
        <xdr:cNvPr id="640" name="直線コネクタ 639"/>
        <xdr:cNvCxnSpPr/>
      </xdr:nvCxnSpPr>
      <xdr:spPr>
        <a:xfrm flipV="1">
          <a:off x="11704320" y="12959080"/>
          <a:ext cx="76454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43180</xdr:rowOff>
    </xdr:from>
    <xdr:to xmlns:xdr="http://schemas.openxmlformats.org/drawingml/2006/spreadsheetDrawing">
      <xdr:col>76</xdr:col>
      <xdr:colOff>162560</xdr:colOff>
      <xdr:row>78</xdr:row>
      <xdr:rowOff>144780</xdr:rowOff>
    </xdr:to>
    <xdr:sp macro="" textlink="">
      <xdr:nvSpPr>
        <xdr:cNvPr id="641" name="フローチャート: 判断 640"/>
        <xdr:cNvSpPr/>
      </xdr:nvSpPr>
      <xdr:spPr>
        <a:xfrm>
          <a:off x="12418060" y="131229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135890</xdr:rowOff>
    </xdr:from>
    <xdr:ext cx="377825" cy="259080"/>
    <xdr:sp macro="" textlink="">
      <xdr:nvSpPr>
        <xdr:cNvPr id="642" name="テキスト ボックス 641"/>
        <xdr:cNvSpPr txBox="1"/>
      </xdr:nvSpPr>
      <xdr:spPr>
        <a:xfrm>
          <a:off x="12307570" y="132156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63500</xdr:rowOff>
    </xdr:from>
    <xdr:to xmlns:xdr="http://schemas.openxmlformats.org/drawingml/2006/spreadsheetDrawing">
      <xdr:col>71</xdr:col>
      <xdr:colOff>162560</xdr:colOff>
      <xdr:row>78</xdr:row>
      <xdr:rowOff>125095</xdr:rowOff>
    </xdr:to>
    <xdr:cxnSp macro="">
      <xdr:nvCxnSpPr>
        <xdr:cNvPr id="643" name="直線コネクタ 642"/>
        <xdr:cNvCxnSpPr/>
      </xdr:nvCxnSpPr>
      <xdr:spPr>
        <a:xfrm flipV="1">
          <a:off x="10942320" y="1314323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29845</xdr:rowOff>
    </xdr:from>
    <xdr:to xmlns:xdr="http://schemas.openxmlformats.org/drawingml/2006/spreadsheetDrawing">
      <xdr:col>72</xdr:col>
      <xdr:colOff>38100</xdr:colOff>
      <xdr:row>78</xdr:row>
      <xdr:rowOff>132080</xdr:rowOff>
    </xdr:to>
    <xdr:sp macro="" textlink="">
      <xdr:nvSpPr>
        <xdr:cNvPr id="644" name="フローチャート: 判断 643"/>
        <xdr:cNvSpPr/>
      </xdr:nvSpPr>
      <xdr:spPr>
        <a:xfrm>
          <a:off x="11668760" y="13109575"/>
          <a:ext cx="7366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122555</xdr:rowOff>
    </xdr:from>
    <xdr:ext cx="468630" cy="252095"/>
    <xdr:sp macro="" textlink="">
      <xdr:nvSpPr>
        <xdr:cNvPr id="645" name="テキスト ボックス 644"/>
        <xdr:cNvSpPr txBox="1"/>
      </xdr:nvSpPr>
      <xdr:spPr>
        <a:xfrm>
          <a:off x="11512550" y="1320228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6" name="フローチャート: 判断 645"/>
        <xdr:cNvSpPr/>
      </xdr:nvSpPr>
      <xdr:spPr>
        <a:xfrm>
          <a:off x="1089152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3550" cy="259080"/>
    <xdr:sp macro="" textlink="">
      <xdr:nvSpPr>
        <xdr:cNvPr id="647" name="テキスト ボックス 646"/>
        <xdr:cNvSpPr txBox="1"/>
      </xdr:nvSpPr>
      <xdr:spPr>
        <a:xfrm>
          <a:off x="10735310" y="1287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8" name="テキスト ボックス 647"/>
        <xdr:cNvSpPr txBox="1"/>
      </xdr:nvSpPr>
      <xdr:spPr>
        <a:xfrm>
          <a:off x="1378204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6285" cy="259080"/>
    <xdr:sp macro="" textlink="">
      <xdr:nvSpPr>
        <xdr:cNvPr id="649" name="テキスト ボックス 648"/>
        <xdr:cNvSpPr txBox="1"/>
      </xdr:nvSpPr>
      <xdr:spPr>
        <a:xfrm>
          <a:off x="1305560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0" name="テキスト ボックス 649"/>
        <xdr:cNvSpPr txBox="1"/>
      </xdr:nvSpPr>
      <xdr:spPr>
        <a:xfrm>
          <a:off x="123063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81</xdr:row>
      <xdr:rowOff>80010</xdr:rowOff>
    </xdr:from>
    <xdr:ext cx="761365" cy="259080"/>
    <xdr:sp macro="" textlink="">
      <xdr:nvSpPr>
        <xdr:cNvPr id="651" name="テキスト ボックス 650"/>
        <xdr:cNvSpPr txBox="1"/>
      </xdr:nvSpPr>
      <xdr:spPr>
        <a:xfrm>
          <a:off x="115417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6285" cy="259080"/>
    <xdr:sp macro="" textlink="">
      <xdr:nvSpPr>
        <xdr:cNvPr id="652" name="テキスト ボックス 651"/>
        <xdr:cNvSpPr txBox="1"/>
      </xdr:nvSpPr>
      <xdr:spPr>
        <a:xfrm>
          <a:off x="10779760" y="13662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3175</xdr:rowOff>
    </xdr:from>
    <xdr:to xmlns:xdr="http://schemas.openxmlformats.org/drawingml/2006/spreadsheetDrawing">
      <xdr:col>85</xdr:col>
      <xdr:colOff>162560</xdr:colOff>
      <xdr:row>78</xdr:row>
      <xdr:rowOff>104775</xdr:rowOff>
    </xdr:to>
    <xdr:sp macro="" textlink="">
      <xdr:nvSpPr>
        <xdr:cNvPr id="653" name="楕円 652"/>
        <xdr:cNvSpPr/>
      </xdr:nvSpPr>
      <xdr:spPr>
        <a:xfrm>
          <a:off x="13893800" y="1308290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76</xdr:row>
      <xdr:rowOff>133985</xdr:rowOff>
    </xdr:from>
    <xdr:ext cx="469265" cy="252730"/>
    <xdr:sp macro="" textlink="">
      <xdr:nvSpPr>
        <xdr:cNvPr id="654" name="災害復旧費該当値テキスト"/>
        <xdr:cNvSpPr txBox="1"/>
      </xdr:nvSpPr>
      <xdr:spPr>
        <a:xfrm>
          <a:off x="13980160" y="128784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157480</xdr:rowOff>
    </xdr:from>
    <xdr:to xmlns:xdr="http://schemas.openxmlformats.org/drawingml/2006/spreadsheetDrawing">
      <xdr:col>81</xdr:col>
      <xdr:colOff>101600</xdr:colOff>
      <xdr:row>77</xdr:row>
      <xdr:rowOff>87630</xdr:rowOff>
    </xdr:to>
    <xdr:sp macro="" textlink="">
      <xdr:nvSpPr>
        <xdr:cNvPr id="655" name="楕円 654"/>
        <xdr:cNvSpPr/>
      </xdr:nvSpPr>
      <xdr:spPr>
        <a:xfrm>
          <a:off x="13167360" y="1290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104140</xdr:rowOff>
    </xdr:from>
    <xdr:ext cx="463550" cy="258445"/>
    <xdr:sp macro="" textlink="">
      <xdr:nvSpPr>
        <xdr:cNvPr id="656" name="テキスト ボックス 655"/>
        <xdr:cNvSpPr txBox="1"/>
      </xdr:nvSpPr>
      <xdr:spPr>
        <a:xfrm>
          <a:off x="13011150" y="126809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167640</xdr:rowOff>
    </xdr:from>
    <xdr:to xmlns:xdr="http://schemas.openxmlformats.org/drawingml/2006/spreadsheetDrawing">
      <xdr:col>76</xdr:col>
      <xdr:colOff>162560</xdr:colOff>
      <xdr:row>77</xdr:row>
      <xdr:rowOff>97790</xdr:rowOff>
    </xdr:to>
    <xdr:sp macro="" textlink="">
      <xdr:nvSpPr>
        <xdr:cNvPr id="657" name="楕円 656"/>
        <xdr:cNvSpPr/>
      </xdr:nvSpPr>
      <xdr:spPr>
        <a:xfrm>
          <a:off x="12418060" y="1291209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114300</xdr:rowOff>
    </xdr:from>
    <xdr:ext cx="469265" cy="259080"/>
    <xdr:sp macro="" textlink="">
      <xdr:nvSpPr>
        <xdr:cNvPr id="658" name="テキスト ボックス 657"/>
        <xdr:cNvSpPr txBox="1"/>
      </xdr:nvSpPr>
      <xdr:spPr>
        <a:xfrm>
          <a:off x="12261850" y="1269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12065</xdr:rowOff>
    </xdr:from>
    <xdr:to xmlns:xdr="http://schemas.openxmlformats.org/drawingml/2006/spreadsheetDrawing">
      <xdr:col>72</xdr:col>
      <xdr:colOff>38100</xdr:colOff>
      <xdr:row>78</xdr:row>
      <xdr:rowOff>113665</xdr:rowOff>
    </xdr:to>
    <xdr:sp macro="" textlink="">
      <xdr:nvSpPr>
        <xdr:cNvPr id="659" name="楕円 658"/>
        <xdr:cNvSpPr/>
      </xdr:nvSpPr>
      <xdr:spPr>
        <a:xfrm>
          <a:off x="11668760" y="1309179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130175</xdr:rowOff>
    </xdr:from>
    <xdr:ext cx="468630" cy="258445"/>
    <xdr:sp macro="" textlink="">
      <xdr:nvSpPr>
        <xdr:cNvPr id="660" name="テキスト ボックス 659"/>
        <xdr:cNvSpPr txBox="1"/>
      </xdr:nvSpPr>
      <xdr:spPr>
        <a:xfrm>
          <a:off x="11512550" y="128746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4445</xdr:rowOff>
    </xdr:to>
    <xdr:sp macro="" textlink="">
      <xdr:nvSpPr>
        <xdr:cNvPr id="661" name="楕円 660"/>
        <xdr:cNvSpPr/>
      </xdr:nvSpPr>
      <xdr:spPr>
        <a:xfrm>
          <a:off x="10891520" y="131546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167005</xdr:rowOff>
    </xdr:from>
    <xdr:ext cx="372745" cy="252730"/>
    <xdr:sp macro="" textlink="">
      <xdr:nvSpPr>
        <xdr:cNvPr id="662" name="テキスト ボックス 661"/>
        <xdr:cNvSpPr txBox="1"/>
      </xdr:nvSpPr>
      <xdr:spPr>
        <a:xfrm>
          <a:off x="10781030" y="1324673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162560</xdr:colOff>
      <xdr:row>85</xdr:row>
      <xdr:rowOff>31750</xdr:rowOff>
    </xdr:to>
    <xdr:sp macro="" textlink="">
      <xdr:nvSpPr>
        <xdr:cNvPr id="663" name="正方形/長方形 662"/>
        <xdr:cNvSpPr/>
      </xdr:nvSpPr>
      <xdr:spPr>
        <a:xfrm>
          <a:off x="10629900" y="13975080"/>
          <a:ext cx="4000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4" name="正方形/長方形 663"/>
        <xdr:cNvSpPr/>
      </xdr:nvSpPr>
      <xdr:spPr>
        <a:xfrm>
          <a:off x="107289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07289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6" name="正方形/長方形 665"/>
        <xdr:cNvSpPr/>
      </xdr:nvSpPr>
      <xdr:spPr>
        <a:xfrm>
          <a:off x="1160526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160526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8" name="正方形/長方形 667"/>
        <xdr:cNvSpPr/>
      </xdr:nvSpPr>
      <xdr:spPr>
        <a:xfrm>
          <a:off x="12580620" y="143103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2580620" y="145097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70" name="正方形/長方形 669"/>
        <xdr:cNvSpPr/>
      </xdr:nvSpPr>
      <xdr:spPr>
        <a:xfrm>
          <a:off x="10629900" y="14781530"/>
          <a:ext cx="40005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1" name="テキスト ボックス 670"/>
        <xdr:cNvSpPr txBox="1"/>
      </xdr:nvSpPr>
      <xdr:spPr>
        <a:xfrm>
          <a:off x="10591800" y="1459484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162560</xdr:colOff>
      <xdr:row>101</xdr:row>
      <xdr:rowOff>82550</xdr:rowOff>
    </xdr:to>
    <xdr:cxnSp macro="">
      <xdr:nvCxnSpPr>
        <xdr:cNvPr id="672" name="直線コネクタ 671"/>
        <xdr:cNvCxnSpPr/>
      </xdr:nvCxnSpPr>
      <xdr:spPr>
        <a:xfrm>
          <a:off x="10629900" y="17056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162560</xdr:colOff>
      <xdr:row>99</xdr:row>
      <xdr:rowOff>44450</xdr:rowOff>
    </xdr:to>
    <xdr:cxnSp macro="">
      <xdr:nvCxnSpPr>
        <xdr:cNvPr id="673" name="直線コネクタ 672"/>
        <xdr:cNvCxnSpPr/>
      </xdr:nvCxnSpPr>
      <xdr:spPr>
        <a:xfrm>
          <a:off x="10629900" y="16675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74" name="テキスト ボックス 673"/>
        <xdr:cNvSpPr txBox="1"/>
      </xdr:nvSpPr>
      <xdr:spPr>
        <a:xfrm>
          <a:off x="1040892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162560</xdr:colOff>
      <xdr:row>97</xdr:row>
      <xdr:rowOff>6350</xdr:rowOff>
    </xdr:to>
    <xdr:cxnSp macro="">
      <xdr:nvCxnSpPr>
        <xdr:cNvPr id="675" name="直線コネクタ 674"/>
        <xdr:cNvCxnSpPr/>
      </xdr:nvCxnSpPr>
      <xdr:spPr>
        <a:xfrm>
          <a:off x="10629900" y="16294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145" cy="259080"/>
    <xdr:sp macro="" textlink="">
      <xdr:nvSpPr>
        <xdr:cNvPr id="676" name="テキスト ボックス 675"/>
        <xdr:cNvSpPr txBox="1"/>
      </xdr:nvSpPr>
      <xdr:spPr>
        <a:xfrm>
          <a:off x="10182225" y="16151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162560</xdr:colOff>
      <xdr:row>94</xdr:row>
      <xdr:rowOff>139700</xdr:rowOff>
    </xdr:to>
    <xdr:cxnSp macro="">
      <xdr:nvCxnSpPr>
        <xdr:cNvPr id="677" name="直線コネクタ 676"/>
        <xdr:cNvCxnSpPr/>
      </xdr:nvCxnSpPr>
      <xdr:spPr>
        <a:xfrm>
          <a:off x="10629900" y="15913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145" cy="252095"/>
    <xdr:sp macro="" textlink="">
      <xdr:nvSpPr>
        <xdr:cNvPr id="678" name="テキスト ボックス 677"/>
        <xdr:cNvSpPr txBox="1"/>
      </xdr:nvSpPr>
      <xdr:spPr>
        <a:xfrm>
          <a:off x="10182225" y="1577086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162560</xdr:colOff>
      <xdr:row>92</xdr:row>
      <xdr:rowOff>101600</xdr:rowOff>
    </xdr:to>
    <xdr:cxnSp macro="">
      <xdr:nvCxnSpPr>
        <xdr:cNvPr id="679" name="直線コネクタ 678"/>
        <xdr:cNvCxnSpPr/>
      </xdr:nvCxnSpPr>
      <xdr:spPr>
        <a:xfrm>
          <a:off x="10629900" y="1553210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145" cy="259080"/>
    <xdr:sp macro="" textlink="">
      <xdr:nvSpPr>
        <xdr:cNvPr id="680" name="テキスト ボックス 679"/>
        <xdr:cNvSpPr txBox="1"/>
      </xdr:nvSpPr>
      <xdr:spPr>
        <a:xfrm>
          <a:off x="10182225" y="1538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162560</xdr:colOff>
      <xdr:row>90</xdr:row>
      <xdr:rowOff>63500</xdr:rowOff>
    </xdr:to>
    <xdr:cxnSp macro="">
      <xdr:nvCxnSpPr>
        <xdr:cNvPr id="681" name="直線コネクタ 680"/>
        <xdr:cNvCxnSpPr/>
      </xdr:nvCxnSpPr>
      <xdr:spPr>
        <a:xfrm>
          <a:off x="10629900" y="1515491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280" cy="258445"/>
    <xdr:sp macro="" textlink="">
      <xdr:nvSpPr>
        <xdr:cNvPr id="682" name="テキスト ボックス 681"/>
        <xdr:cNvSpPr txBox="1"/>
      </xdr:nvSpPr>
      <xdr:spPr>
        <a:xfrm>
          <a:off x="10118090" y="15016480"/>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88</xdr:row>
      <xdr:rowOff>25400</xdr:rowOff>
    </xdr:to>
    <xdr:cxnSp macro="">
      <xdr:nvCxnSpPr>
        <xdr:cNvPr id="683" name="直線コネクタ 682"/>
        <xdr:cNvCxnSpPr/>
      </xdr:nvCxnSpPr>
      <xdr:spPr>
        <a:xfrm>
          <a:off x="10629900" y="14781530"/>
          <a:ext cx="4000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095"/>
    <xdr:sp macro="" textlink="">
      <xdr:nvSpPr>
        <xdr:cNvPr id="684" name="テキスト ボックス 683"/>
        <xdr:cNvSpPr txBox="1"/>
      </xdr:nvSpPr>
      <xdr:spPr>
        <a:xfrm>
          <a:off x="10118090" y="14643100"/>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162560</xdr:colOff>
      <xdr:row>101</xdr:row>
      <xdr:rowOff>82550</xdr:rowOff>
    </xdr:to>
    <xdr:sp macro="" textlink="">
      <xdr:nvSpPr>
        <xdr:cNvPr id="685" name="公債費グラフ枠"/>
        <xdr:cNvSpPr/>
      </xdr:nvSpPr>
      <xdr:spPr>
        <a:xfrm>
          <a:off x="10629900" y="14781530"/>
          <a:ext cx="40005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98</xdr:row>
      <xdr:rowOff>78740</xdr:rowOff>
    </xdr:to>
    <xdr:cxnSp macro="">
      <xdr:nvCxnSpPr>
        <xdr:cNvPr id="686" name="直線コネクタ 685"/>
        <xdr:cNvCxnSpPr/>
      </xdr:nvCxnSpPr>
      <xdr:spPr>
        <a:xfrm flipV="1">
          <a:off x="13942695" y="151174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98</xdr:row>
      <xdr:rowOff>82550</xdr:rowOff>
    </xdr:from>
    <xdr:ext cx="534035" cy="259080"/>
    <xdr:sp macro="" textlink="">
      <xdr:nvSpPr>
        <xdr:cNvPr id="687" name="公債費最小値テキスト"/>
        <xdr:cNvSpPr txBox="1"/>
      </xdr:nvSpPr>
      <xdr:spPr>
        <a:xfrm>
          <a:off x="13980160"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78740</xdr:rowOff>
    </xdr:from>
    <xdr:to xmlns:xdr="http://schemas.openxmlformats.org/drawingml/2006/spreadsheetDrawing">
      <xdr:col>86</xdr:col>
      <xdr:colOff>25400</xdr:colOff>
      <xdr:row>98</xdr:row>
      <xdr:rowOff>78740</xdr:rowOff>
    </xdr:to>
    <xdr:cxnSp macro="">
      <xdr:nvCxnSpPr>
        <xdr:cNvPr id="688" name="直線コネクタ 687"/>
        <xdr:cNvCxnSpPr/>
      </xdr:nvCxnSpPr>
      <xdr:spPr>
        <a:xfrm>
          <a:off x="13855700" y="16537940"/>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88</xdr:row>
      <xdr:rowOff>144145</xdr:rowOff>
    </xdr:from>
    <xdr:ext cx="598170" cy="252095"/>
    <xdr:sp macro="" textlink="">
      <xdr:nvSpPr>
        <xdr:cNvPr id="689" name="公債費最大値テキスト"/>
        <xdr:cNvSpPr txBox="1"/>
      </xdr:nvSpPr>
      <xdr:spPr>
        <a:xfrm>
          <a:off x="13980160" y="14900275"/>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90" name="直線コネクタ 689"/>
        <xdr:cNvCxnSpPr/>
      </xdr:nvCxnSpPr>
      <xdr:spPr>
        <a:xfrm>
          <a:off x="13855700" y="15117445"/>
          <a:ext cx="1498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20320</xdr:rowOff>
    </xdr:from>
    <xdr:to xmlns:xdr="http://schemas.openxmlformats.org/drawingml/2006/spreadsheetDrawing">
      <xdr:col>85</xdr:col>
      <xdr:colOff>127000</xdr:colOff>
      <xdr:row>97</xdr:row>
      <xdr:rowOff>46990</xdr:rowOff>
    </xdr:to>
    <xdr:cxnSp macro="">
      <xdr:nvCxnSpPr>
        <xdr:cNvPr id="691" name="直線コネクタ 690"/>
        <xdr:cNvCxnSpPr/>
      </xdr:nvCxnSpPr>
      <xdr:spPr>
        <a:xfrm>
          <a:off x="13218160" y="16308070"/>
          <a:ext cx="7264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162560</xdr:colOff>
      <xdr:row>95</xdr:row>
      <xdr:rowOff>71755</xdr:rowOff>
    </xdr:from>
    <xdr:ext cx="534035" cy="259080"/>
    <xdr:sp macro="" textlink="">
      <xdr:nvSpPr>
        <xdr:cNvPr id="692" name="公債費平均値テキスト"/>
        <xdr:cNvSpPr txBox="1"/>
      </xdr:nvSpPr>
      <xdr:spPr>
        <a:xfrm>
          <a:off x="13980160" y="160166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48895</xdr:rowOff>
    </xdr:from>
    <xdr:to xmlns:xdr="http://schemas.openxmlformats.org/drawingml/2006/spreadsheetDrawing">
      <xdr:col>85</xdr:col>
      <xdr:colOff>162560</xdr:colOff>
      <xdr:row>96</xdr:row>
      <xdr:rowOff>150495</xdr:rowOff>
    </xdr:to>
    <xdr:sp macro="" textlink="">
      <xdr:nvSpPr>
        <xdr:cNvPr id="693" name="フローチャート: 判断 692"/>
        <xdr:cNvSpPr/>
      </xdr:nvSpPr>
      <xdr:spPr>
        <a:xfrm>
          <a:off x="13893800" y="1616519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20320</xdr:rowOff>
    </xdr:to>
    <xdr:cxnSp macro="">
      <xdr:nvCxnSpPr>
        <xdr:cNvPr id="694" name="直線コネクタ 693"/>
        <xdr:cNvCxnSpPr/>
      </xdr:nvCxnSpPr>
      <xdr:spPr>
        <a:xfrm>
          <a:off x="12468860" y="1629219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5" name="フローチャート: 判断 694"/>
        <xdr:cNvSpPr/>
      </xdr:nvSpPr>
      <xdr:spPr>
        <a:xfrm>
          <a:off x="1316736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94</xdr:row>
      <xdr:rowOff>170815</xdr:rowOff>
    </xdr:from>
    <xdr:ext cx="528320" cy="258445"/>
    <xdr:sp macro="" textlink="">
      <xdr:nvSpPr>
        <xdr:cNvPr id="696" name="テキスト ボックス 695"/>
        <xdr:cNvSpPr txBox="1"/>
      </xdr:nvSpPr>
      <xdr:spPr>
        <a:xfrm>
          <a:off x="13004800" y="159442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162560</xdr:colOff>
      <xdr:row>96</xdr:row>
      <xdr:rowOff>166370</xdr:rowOff>
    </xdr:from>
    <xdr:to xmlns:xdr="http://schemas.openxmlformats.org/drawingml/2006/spreadsheetDrawing">
      <xdr:col>76</xdr:col>
      <xdr:colOff>114300</xdr:colOff>
      <xdr:row>97</xdr:row>
      <xdr:rowOff>4445</xdr:rowOff>
    </xdr:to>
    <xdr:cxnSp macro="">
      <xdr:nvCxnSpPr>
        <xdr:cNvPr id="697" name="直線コネクタ 696"/>
        <xdr:cNvCxnSpPr/>
      </xdr:nvCxnSpPr>
      <xdr:spPr>
        <a:xfrm>
          <a:off x="11704320" y="16282670"/>
          <a:ext cx="7645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162560</xdr:colOff>
      <xdr:row>96</xdr:row>
      <xdr:rowOff>151130</xdr:rowOff>
    </xdr:to>
    <xdr:sp macro="" textlink="">
      <xdr:nvSpPr>
        <xdr:cNvPr id="698" name="フローチャート: 判断 697"/>
        <xdr:cNvSpPr/>
      </xdr:nvSpPr>
      <xdr:spPr>
        <a:xfrm>
          <a:off x="12418060" y="161658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167640</xdr:rowOff>
    </xdr:from>
    <xdr:ext cx="528320" cy="252095"/>
    <xdr:sp macro="" textlink="">
      <xdr:nvSpPr>
        <xdr:cNvPr id="699" name="テキスト ボックス 698"/>
        <xdr:cNvSpPr txBox="1"/>
      </xdr:nvSpPr>
      <xdr:spPr>
        <a:xfrm>
          <a:off x="12229465" y="1594104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135255</xdr:rowOff>
    </xdr:from>
    <xdr:to xmlns:xdr="http://schemas.openxmlformats.org/drawingml/2006/spreadsheetDrawing">
      <xdr:col>71</xdr:col>
      <xdr:colOff>162560</xdr:colOff>
      <xdr:row>96</xdr:row>
      <xdr:rowOff>166370</xdr:rowOff>
    </xdr:to>
    <xdr:cxnSp macro="">
      <xdr:nvCxnSpPr>
        <xdr:cNvPr id="700" name="直線コネクタ 699"/>
        <xdr:cNvCxnSpPr/>
      </xdr:nvCxnSpPr>
      <xdr:spPr>
        <a:xfrm>
          <a:off x="10942320" y="1625155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59055</xdr:rowOff>
    </xdr:from>
    <xdr:to xmlns:xdr="http://schemas.openxmlformats.org/drawingml/2006/spreadsheetDrawing">
      <xdr:col>72</xdr:col>
      <xdr:colOff>38100</xdr:colOff>
      <xdr:row>96</xdr:row>
      <xdr:rowOff>160655</xdr:rowOff>
    </xdr:to>
    <xdr:sp macro="" textlink="">
      <xdr:nvSpPr>
        <xdr:cNvPr id="701" name="フローチャート: 判断 700"/>
        <xdr:cNvSpPr/>
      </xdr:nvSpPr>
      <xdr:spPr>
        <a:xfrm>
          <a:off x="11668760" y="1617535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6350</xdr:rowOff>
    </xdr:from>
    <xdr:ext cx="533400" cy="252095"/>
    <xdr:sp macro="" textlink="">
      <xdr:nvSpPr>
        <xdr:cNvPr id="702" name="テキスト ボックス 701"/>
        <xdr:cNvSpPr txBox="1"/>
      </xdr:nvSpPr>
      <xdr:spPr>
        <a:xfrm>
          <a:off x="11480165" y="159512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64135</xdr:rowOff>
    </xdr:from>
    <xdr:to xmlns:xdr="http://schemas.openxmlformats.org/drawingml/2006/spreadsheetDrawing">
      <xdr:col>67</xdr:col>
      <xdr:colOff>101600</xdr:colOff>
      <xdr:row>96</xdr:row>
      <xdr:rowOff>166370</xdr:rowOff>
    </xdr:to>
    <xdr:sp macro="" textlink="">
      <xdr:nvSpPr>
        <xdr:cNvPr id="703" name="フローチャート: 判断 702"/>
        <xdr:cNvSpPr/>
      </xdr:nvSpPr>
      <xdr:spPr>
        <a:xfrm>
          <a:off x="10891520" y="16180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95</xdr:row>
      <xdr:rowOff>10795</xdr:rowOff>
    </xdr:from>
    <xdr:ext cx="528320" cy="258445"/>
    <xdr:sp macro="" textlink="">
      <xdr:nvSpPr>
        <xdr:cNvPr id="704" name="テキスト ボックス 703"/>
        <xdr:cNvSpPr txBox="1"/>
      </xdr:nvSpPr>
      <xdr:spPr>
        <a:xfrm>
          <a:off x="10728960" y="159556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5" name="テキスト ボックス 704"/>
        <xdr:cNvSpPr txBox="1"/>
      </xdr:nvSpPr>
      <xdr:spPr>
        <a:xfrm>
          <a:off x="137820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706" name="テキスト ボックス 705"/>
        <xdr:cNvSpPr txBox="1"/>
      </xdr:nvSpPr>
      <xdr:spPr>
        <a:xfrm>
          <a:off x="1305560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7" name="テキスト ボックス 706"/>
        <xdr:cNvSpPr txBox="1"/>
      </xdr:nvSpPr>
      <xdr:spPr>
        <a:xfrm>
          <a:off x="123063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162560</xdr:colOff>
      <xdr:row>101</xdr:row>
      <xdr:rowOff>80010</xdr:rowOff>
    </xdr:from>
    <xdr:ext cx="761365" cy="259080"/>
    <xdr:sp macro="" textlink="">
      <xdr:nvSpPr>
        <xdr:cNvPr id="708" name="テキスト ボックス 707"/>
        <xdr:cNvSpPr txBox="1"/>
      </xdr:nvSpPr>
      <xdr:spPr>
        <a:xfrm>
          <a:off x="115417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709" name="テキスト ボックス 708"/>
        <xdr:cNvSpPr txBox="1"/>
      </xdr:nvSpPr>
      <xdr:spPr>
        <a:xfrm>
          <a:off x="10779760"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162560</xdr:colOff>
      <xdr:row>97</xdr:row>
      <xdr:rowOff>97790</xdr:rowOff>
    </xdr:to>
    <xdr:sp macro="" textlink="">
      <xdr:nvSpPr>
        <xdr:cNvPr id="710" name="楕円 709"/>
        <xdr:cNvSpPr/>
      </xdr:nvSpPr>
      <xdr:spPr>
        <a:xfrm>
          <a:off x="13893800" y="162839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162560</xdr:colOff>
      <xdr:row>96</xdr:row>
      <xdr:rowOff>146685</xdr:rowOff>
    </xdr:from>
    <xdr:ext cx="534035" cy="252095"/>
    <xdr:sp macro="" textlink="">
      <xdr:nvSpPr>
        <xdr:cNvPr id="711" name="公債費該当値テキスト"/>
        <xdr:cNvSpPr txBox="1"/>
      </xdr:nvSpPr>
      <xdr:spPr>
        <a:xfrm>
          <a:off x="13980160" y="1626298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140970</xdr:rowOff>
    </xdr:from>
    <xdr:to xmlns:xdr="http://schemas.openxmlformats.org/drawingml/2006/spreadsheetDrawing">
      <xdr:col>81</xdr:col>
      <xdr:colOff>101600</xdr:colOff>
      <xdr:row>97</xdr:row>
      <xdr:rowOff>71120</xdr:rowOff>
    </xdr:to>
    <xdr:sp macro="" textlink="">
      <xdr:nvSpPr>
        <xdr:cNvPr id="712" name="楕円 711"/>
        <xdr:cNvSpPr/>
      </xdr:nvSpPr>
      <xdr:spPr>
        <a:xfrm>
          <a:off x="1316736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162560</xdr:colOff>
      <xdr:row>97</xdr:row>
      <xdr:rowOff>62230</xdr:rowOff>
    </xdr:from>
    <xdr:ext cx="528320" cy="259080"/>
    <xdr:sp macro="" textlink="">
      <xdr:nvSpPr>
        <xdr:cNvPr id="713" name="テキスト ボックス 712"/>
        <xdr:cNvSpPr txBox="1"/>
      </xdr:nvSpPr>
      <xdr:spPr>
        <a:xfrm>
          <a:off x="13004800" y="16349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125095</xdr:rowOff>
    </xdr:from>
    <xdr:to xmlns:xdr="http://schemas.openxmlformats.org/drawingml/2006/spreadsheetDrawing">
      <xdr:col>76</xdr:col>
      <xdr:colOff>162560</xdr:colOff>
      <xdr:row>97</xdr:row>
      <xdr:rowOff>55245</xdr:rowOff>
    </xdr:to>
    <xdr:sp macro="" textlink="">
      <xdr:nvSpPr>
        <xdr:cNvPr id="714" name="楕円 713"/>
        <xdr:cNvSpPr/>
      </xdr:nvSpPr>
      <xdr:spPr>
        <a:xfrm>
          <a:off x="12418060" y="1624139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46990</xdr:rowOff>
    </xdr:from>
    <xdr:ext cx="528320" cy="259080"/>
    <xdr:sp macro="" textlink="">
      <xdr:nvSpPr>
        <xdr:cNvPr id="715" name="テキスト ボックス 714"/>
        <xdr:cNvSpPr txBox="1"/>
      </xdr:nvSpPr>
      <xdr:spPr>
        <a:xfrm>
          <a:off x="12229465" y="16334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114935</xdr:rowOff>
    </xdr:from>
    <xdr:to xmlns:xdr="http://schemas.openxmlformats.org/drawingml/2006/spreadsheetDrawing">
      <xdr:col>72</xdr:col>
      <xdr:colOff>38100</xdr:colOff>
      <xdr:row>97</xdr:row>
      <xdr:rowOff>45085</xdr:rowOff>
    </xdr:to>
    <xdr:sp macro="" textlink="">
      <xdr:nvSpPr>
        <xdr:cNvPr id="716" name="楕円 715"/>
        <xdr:cNvSpPr/>
      </xdr:nvSpPr>
      <xdr:spPr>
        <a:xfrm>
          <a:off x="11668760" y="16231235"/>
          <a:ext cx="736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36195</xdr:rowOff>
    </xdr:from>
    <xdr:ext cx="533400" cy="259080"/>
    <xdr:sp macro="" textlink="">
      <xdr:nvSpPr>
        <xdr:cNvPr id="717" name="テキスト ボックス 716"/>
        <xdr:cNvSpPr txBox="1"/>
      </xdr:nvSpPr>
      <xdr:spPr>
        <a:xfrm>
          <a:off x="11480165" y="16323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84455</xdr:rowOff>
    </xdr:from>
    <xdr:to xmlns:xdr="http://schemas.openxmlformats.org/drawingml/2006/spreadsheetDrawing">
      <xdr:col>67</xdr:col>
      <xdr:colOff>101600</xdr:colOff>
      <xdr:row>97</xdr:row>
      <xdr:rowOff>14605</xdr:rowOff>
    </xdr:to>
    <xdr:sp macro="" textlink="">
      <xdr:nvSpPr>
        <xdr:cNvPr id="718" name="楕円 717"/>
        <xdr:cNvSpPr/>
      </xdr:nvSpPr>
      <xdr:spPr>
        <a:xfrm>
          <a:off x="1089152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162560</xdr:colOff>
      <xdr:row>97</xdr:row>
      <xdr:rowOff>6350</xdr:rowOff>
    </xdr:from>
    <xdr:ext cx="528320" cy="252095"/>
    <xdr:sp macro="" textlink="">
      <xdr:nvSpPr>
        <xdr:cNvPr id="719" name="テキスト ボックス 718"/>
        <xdr:cNvSpPr txBox="1"/>
      </xdr:nvSpPr>
      <xdr:spPr>
        <a:xfrm>
          <a:off x="10728960" y="1629410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5605760" y="39166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1" name="正方形/長方形 720"/>
        <xdr:cNvSpPr/>
      </xdr:nvSpPr>
      <xdr:spPr>
        <a:xfrm>
          <a:off x="1573276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573276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3" name="正方形/長方形 722"/>
        <xdr:cNvSpPr/>
      </xdr:nvSpPr>
      <xdr:spPr>
        <a:xfrm>
          <a:off x="1658112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658112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5" name="正方形/長方形 724"/>
        <xdr:cNvSpPr/>
      </xdr:nvSpPr>
      <xdr:spPr>
        <a:xfrm>
          <a:off x="17556480" y="42519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7556480" y="44513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5605760" y="47231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9075"/>
    <xdr:sp macro="" textlink="">
      <xdr:nvSpPr>
        <xdr:cNvPr id="728" name="テキスト ボックス 727"/>
        <xdr:cNvSpPr txBox="1"/>
      </xdr:nvSpPr>
      <xdr:spPr>
        <a:xfrm>
          <a:off x="15595600" y="45364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5605760" y="69596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5605760" y="658622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8445"/>
    <xdr:sp macro="" textlink="">
      <xdr:nvSpPr>
        <xdr:cNvPr id="731" name="テキスト ボックス 730"/>
        <xdr:cNvSpPr txBox="1"/>
      </xdr:nvSpPr>
      <xdr:spPr>
        <a:xfrm>
          <a:off x="15412720" y="644779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5605760" y="621284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0840" cy="258445"/>
    <xdr:sp macro="" textlink="">
      <xdr:nvSpPr>
        <xdr:cNvPr id="733" name="テキスト ボックス 732"/>
        <xdr:cNvSpPr txBox="1"/>
      </xdr:nvSpPr>
      <xdr:spPr>
        <a:xfrm>
          <a:off x="15284450" y="6074410"/>
          <a:ext cx="370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4" name="直線コネクタ 733"/>
        <xdr:cNvCxnSpPr/>
      </xdr:nvCxnSpPr>
      <xdr:spPr>
        <a:xfrm>
          <a:off x="15605760" y="58439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0375" cy="252730"/>
    <xdr:sp macro="" textlink="">
      <xdr:nvSpPr>
        <xdr:cNvPr id="735" name="テキスト ボックス 734"/>
        <xdr:cNvSpPr txBox="1"/>
      </xdr:nvSpPr>
      <xdr:spPr>
        <a:xfrm>
          <a:off x="15222220" y="570357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5605760" y="546989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9080"/>
    <xdr:sp macro="" textlink="">
      <xdr:nvSpPr>
        <xdr:cNvPr id="737" name="テキスト ボックス 736"/>
        <xdr:cNvSpPr txBox="1"/>
      </xdr:nvSpPr>
      <xdr:spPr>
        <a:xfrm>
          <a:off x="15222220" y="5331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5605760" y="509651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0375" cy="258445"/>
    <xdr:sp macro="" textlink="">
      <xdr:nvSpPr>
        <xdr:cNvPr id="739" name="テキスト ボックス 738"/>
        <xdr:cNvSpPr txBox="1"/>
      </xdr:nvSpPr>
      <xdr:spPr>
        <a:xfrm>
          <a:off x="15222220" y="495808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5605760" y="47231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0375" cy="252095"/>
    <xdr:sp macro="" textlink="">
      <xdr:nvSpPr>
        <xdr:cNvPr id="741" name="テキスト ボックス 740"/>
        <xdr:cNvSpPr txBox="1"/>
      </xdr:nvSpPr>
      <xdr:spPr>
        <a:xfrm>
          <a:off x="15222220" y="45847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5605760" y="47231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158750</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18918555" y="519176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8920" cy="258445"/>
    <xdr:sp macro="" textlink="">
      <xdr:nvSpPr>
        <xdr:cNvPr id="744" name="諸支出金最小値テキスト"/>
        <xdr:cNvSpPr txBox="1"/>
      </xdr:nvSpPr>
      <xdr:spPr>
        <a:xfrm>
          <a:off x="18971260" y="661098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18856960" y="65862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265" cy="259080"/>
    <xdr:sp macro="" textlink="">
      <xdr:nvSpPr>
        <xdr:cNvPr id="746" name="諸支出金最大値テキスト"/>
        <xdr:cNvSpPr txBox="1"/>
      </xdr:nvSpPr>
      <xdr:spPr>
        <a:xfrm>
          <a:off x="18971260" y="4970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162560</xdr:colOff>
      <xdr:row>30</xdr:row>
      <xdr:rowOff>158750</xdr:rowOff>
    </xdr:from>
    <xdr:to xmlns:xdr="http://schemas.openxmlformats.org/drawingml/2006/spreadsheetDrawing">
      <xdr:col>116</xdr:col>
      <xdr:colOff>152400</xdr:colOff>
      <xdr:row>30</xdr:row>
      <xdr:rowOff>158750</xdr:rowOff>
    </xdr:to>
    <xdr:cxnSp macro="">
      <xdr:nvCxnSpPr>
        <xdr:cNvPr id="747" name="直線コネクタ 746"/>
        <xdr:cNvCxnSpPr/>
      </xdr:nvCxnSpPr>
      <xdr:spPr>
        <a:xfrm>
          <a:off x="18856960" y="51917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18206720" y="6586220"/>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158750</xdr:rowOff>
    </xdr:from>
    <xdr:ext cx="313055" cy="252095"/>
    <xdr:sp macro="" textlink="">
      <xdr:nvSpPr>
        <xdr:cNvPr id="749" name="諸支出金平均値テキスト"/>
        <xdr:cNvSpPr txBox="1"/>
      </xdr:nvSpPr>
      <xdr:spPr>
        <a:xfrm>
          <a:off x="18971260" y="6365240"/>
          <a:ext cx="3130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64770</xdr:rowOff>
    </xdr:to>
    <xdr:sp macro="" textlink="">
      <xdr:nvSpPr>
        <xdr:cNvPr id="750" name="フローチャート: 判断 749"/>
        <xdr:cNvSpPr/>
      </xdr:nvSpPr>
      <xdr:spPr>
        <a:xfrm>
          <a:off x="18869660" y="6509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162560</xdr:colOff>
      <xdr:row>39</xdr:row>
      <xdr:rowOff>44450</xdr:rowOff>
    </xdr:to>
    <xdr:cxnSp macro="">
      <xdr:nvCxnSpPr>
        <xdr:cNvPr id="751" name="直線コネクタ 750"/>
        <xdr:cNvCxnSpPr/>
      </xdr:nvCxnSpPr>
      <xdr:spPr>
        <a:xfrm>
          <a:off x="17444720" y="65862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52" name="フローチャート: 判断 751"/>
        <xdr:cNvSpPr/>
      </xdr:nvSpPr>
      <xdr:spPr>
        <a:xfrm>
          <a:off x="18171160" y="6410960"/>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162560</xdr:colOff>
      <xdr:row>36</xdr:row>
      <xdr:rowOff>154940</xdr:rowOff>
    </xdr:from>
    <xdr:ext cx="377825" cy="252730"/>
    <xdr:sp macro="" textlink="">
      <xdr:nvSpPr>
        <xdr:cNvPr id="753" name="テキスト ボックス 752"/>
        <xdr:cNvSpPr txBox="1"/>
      </xdr:nvSpPr>
      <xdr:spPr>
        <a:xfrm>
          <a:off x="18044160" y="619379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6695420" y="65862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55" name="フローチャート: 判断 754"/>
        <xdr:cNvSpPr/>
      </xdr:nvSpPr>
      <xdr:spPr>
        <a:xfrm>
          <a:off x="17393920" y="644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2745" cy="252730"/>
    <xdr:sp macro="" textlink="">
      <xdr:nvSpPr>
        <xdr:cNvPr id="756" name="テキスト ボックス 755"/>
        <xdr:cNvSpPr txBox="1"/>
      </xdr:nvSpPr>
      <xdr:spPr>
        <a:xfrm>
          <a:off x="17283430" y="6226810"/>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5930880" y="6586220"/>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162560</xdr:colOff>
      <xdr:row>39</xdr:row>
      <xdr:rowOff>13970</xdr:rowOff>
    </xdr:to>
    <xdr:sp macro="" textlink="">
      <xdr:nvSpPr>
        <xdr:cNvPr id="758" name="フローチャート: 判断 757"/>
        <xdr:cNvSpPr/>
      </xdr:nvSpPr>
      <xdr:spPr>
        <a:xfrm>
          <a:off x="16644620" y="6458585"/>
          <a:ext cx="9906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30480</xdr:rowOff>
    </xdr:from>
    <xdr:ext cx="377825" cy="252095"/>
    <xdr:sp macro="" textlink="">
      <xdr:nvSpPr>
        <xdr:cNvPr id="759" name="テキスト ボックス 758"/>
        <xdr:cNvSpPr txBox="1"/>
      </xdr:nvSpPr>
      <xdr:spPr>
        <a:xfrm>
          <a:off x="16534130" y="6236970"/>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32385</xdr:rowOff>
    </xdr:from>
    <xdr:to xmlns:xdr="http://schemas.openxmlformats.org/drawingml/2006/spreadsheetDrawing">
      <xdr:col>98</xdr:col>
      <xdr:colOff>38100</xdr:colOff>
      <xdr:row>38</xdr:row>
      <xdr:rowOff>133985</xdr:rowOff>
    </xdr:to>
    <xdr:sp macro="" textlink="">
      <xdr:nvSpPr>
        <xdr:cNvPr id="760" name="フローチャート: 判断 759"/>
        <xdr:cNvSpPr/>
      </xdr:nvSpPr>
      <xdr:spPr>
        <a:xfrm>
          <a:off x="15895320" y="6406515"/>
          <a:ext cx="736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162560</xdr:colOff>
      <xdr:row>36</xdr:row>
      <xdr:rowOff>150495</xdr:rowOff>
    </xdr:from>
    <xdr:ext cx="377825" cy="259080"/>
    <xdr:sp macro="" textlink="">
      <xdr:nvSpPr>
        <xdr:cNvPr id="761" name="テキスト ボックス 760"/>
        <xdr:cNvSpPr txBox="1"/>
      </xdr:nvSpPr>
      <xdr:spPr>
        <a:xfrm>
          <a:off x="15768320" y="61893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6285" cy="259080"/>
    <xdr:sp macro="" textlink="">
      <xdr:nvSpPr>
        <xdr:cNvPr id="762" name="テキスト ボックス 761"/>
        <xdr:cNvSpPr txBox="1"/>
      </xdr:nvSpPr>
      <xdr:spPr>
        <a:xfrm>
          <a:off x="1875790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41</xdr:row>
      <xdr:rowOff>80010</xdr:rowOff>
    </xdr:from>
    <xdr:ext cx="761365" cy="259080"/>
    <xdr:sp macro="" textlink="">
      <xdr:nvSpPr>
        <xdr:cNvPr id="763" name="テキスト ボックス 762"/>
        <xdr:cNvSpPr txBox="1"/>
      </xdr:nvSpPr>
      <xdr:spPr>
        <a:xfrm>
          <a:off x="18044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6285" cy="259080"/>
    <xdr:sp macro="" textlink="">
      <xdr:nvSpPr>
        <xdr:cNvPr id="764" name="テキスト ボックス 763"/>
        <xdr:cNvSpPr txBox="1"/>
      </xdr:nvSpPr>
      <xdr:spPr>
        <a:xfrm>
          <a:off x="17282160" y="695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5" name="テキスト ボックス 764"/>
        <xdr:cNvSpPr txBox="1"/>
      </xdr:nvSpPr>
      <xdr:spPr>
        <a:xfrm>
          <a:off x="165328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41</xdr:row>
      <xdr:rowOff>80010</xdr:rowOff>
    </xdr:from>
    <xdr:ext cx="761365" cy="259080"/>
    <xdr:sp macro="" textlink="">
      <xdr:nvSpPr>
        <xdr:cNvPr id="766" name="テキスト ボックス 765"/>
        <xdr:cNvSpPr txBox="1"/>
      </xdr:nvSpPr>
      <xdr:spPr>
        <a:xfrm>
          <a:off x="15768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1886966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113665</xdr:rowOff>
    </xdr:from>
    <xdr:ext cx="248920" cy="258445"/>
    <xdr:sp macro="" textlink="">
      <xdr:nvSpPr>
        <xdr:cNvPr id="768" name="諸支出金該当値テキスト"/>
        <xdr:cNvSpPr txBox="1"/>
      </xdr:nvSpPr>
      <xdr:spPr>
        <a:xfrm>
          <a:off x="18971260" y="64877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18171160" y="653923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2095"/>
    <xdr:sp macro="" textlink="">
      <xdr:nvSpPr>
        <xdr:cNvPr id="770" name="テキスト ボックス 769"/>
        <xdr:cNvSpPr txBox="1"/>
      </xdr:nvSpPr>
      <xdr:spPr>
        <a:xfrm>
          <a:off x="18097500" y="662813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173939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72" name="テキスト ボックス 771"/>
        <xdr:cNvSpPr txBox="1"/>
      </xdr:nvSpPr>
      <xdr:spPr>
        <a:xfrm>
          <a:off x="17348200" y="662813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162560</xdr:colOff>
      <xdr:row>39</xdr:row>
      <xdr:rowOff>95250</xdr:rowOff>
    </xdr:to>
    <xdr:sp macro="" textlink="">
      <xdr:nvSpPr>
        <xdr:cNvPr id="773" name="楕円 772"/>
        <xdr:cNvSpPr/>
      </xdr:nvSpPr>
      <xdr:spPr>
        <a:xfrm>
          <a:off x="16644620" y="653923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39</xdr:row>
      <xdr:rowOff>86360</xdr:rowOff>
    </xdr:from>
    <xdr:ext cx="248920" cy="252095"/>
    <xdr:sp macro="" textlink="">
      <xdr:nvSpPr>
        <xdr:cNvPr id="774" name="テキスト ボックス 773"/>
        <xdr:cNvSpPr txBox="1"/>
      </xdr:nvSpPr>
      <xdr:spPr>
        <a:xfrm>
          <a:off x="16581120" y="662813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5895320" y="653923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2095"/>
    <xdr:sp macro="" textlink="">
      <xdr:nvSpPr>
        <xdr:cNvPr id="776" name="テキスト ボックス 775"/>
        <xdr:cNvSpPr txBox="1"/>
      </xdr:nvSpPr>
      <xdr:spPr>
        <a:xfrm>
          <a:off x="15821660" y="662813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5605760" y="7269480"/>
          <a:ext cx="40157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8" name="正方形/長方形 777"/>
        <xdr:cNvSpPr/>
      </xdr:nvSpPr>
      <xdr:spPr>
        <a:xfrm>
          <a:off x="1573276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573276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0" name="正方形/長方形 779"/>
        <xdr:cNvSpPr/>
      </xdr:nvSpPr>
      <xdr:spPr>
        <a:xfrm>
          <a:off x="1658112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658112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2" name="正方形/長方形 781"/>
        <xdr:cNvSpPr/>
      </xdr:nvSpPr>
      <xdr:spPr>
        <a:xfrm>
          <a:off x="17556480" y="7604760"/>
          <a:ext cx="13004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7556480" y="7804150"/>
          <a:ext cx="1300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5605760" y="8075930"/>
          <a:ext cx="401574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9075"/>
    <xdr:sp macro="" textlink="">
      <xdr:nvSpPr>
        <xdr:cNvPr id="785" name="テキスト ボックス 784"/>
        <xdr:cNvSpPr txBox="1"/>
      </xdr:nvSpPr>
      <xdr:spPr>
        <a:xfrm>
          <a:off x="15595600" y="7889240"/>
          <a:ext cx="3429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5605760" y="1031240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7" name="直線コネクタ 786"/>
        <xdr:cNvCxnSpPr/>
      </xdr:nvCxnSpPr>
      <xdr:spPr>
        <a:xfrm>
          <a:off x="15605760" y="9196705"/>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1935" cy="252730"/>
    <xdr:sp macro="" textlink="">
      <xdr:nvSpPr>
        <xdr:cNvPr id="788" name="テキスト ボックス 787"/>
        <xdr:cNvSpPr txBox="1"/>
      </xdr:nvSpPr>
      <xdr:spPr>
        <a:xfrm>
          <a:off x="15412720" y="9056370"/>
          <a:ext cx="241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5605760" y="8075930"/>
          <a:ext cx="40157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90" name="テキスト ボックス 789"/>
        <xdr:cNvSpPr txBox="1"/>
      </xdr:nvSpPr>
      <xdr:spPr>
        <a:xfrm>
          <a:off x="15412720" y="793750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5605760" y="8075930"/>
          <a:ext cx="401574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92" name="直線コネクタ 791"/>
        <xdr:cNvCxnSpPr/>
      </xdr:nvCxnSpPr>
      <xdr:spPr>
        <a:xfrm>
          <a:off x="1891855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8445"/>
    <xdr:sp macro="" textlink="">
      <xdr:nvSpPr>
        <xdr:cNvPr id="793" name="前年度繰上充用金最小値テキスト"/>
        <xdr:cNvSpPr txBox="1"/>
      </xdr:nvSpPr>
      <xdr:spPr>
        <a:xfrm>
          <a:off x="189712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162560</xdr:colOff>
      <xdr:row>54</xdr:row>
      <xdr:rowOff>140335</xdr:rowOff>
    </xdr:from>
    <xdr:to xmlns:xdr="http://schemas.openxmlformats.org/drawingml/2006/spreadsheetDrawing">
      <xdr:col>116</xdr:col>
      <xdr:colOff>152400</xdr:colOff>
      <xdr:row>54</xdr:row>
      <xdr:rowOff>140335</xdr:rowOff>
    </xdr:to>
    <xdr:cxnSp macro="">
      <xdr:nvCxnSpPr>
        <xdr:cNvPr id="794" name="直線コネクタ 793"/>
        <xdr:cNvCxnSpPr/>
      </xdr:nvCxnSpPr>
      <xdr:spPr>
        <a:xfrm>
          <a:off x="18856960" y="91967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8445"/>
    <xdr:sp macro="" textlink="">
      <xdr:nvSpPr>
        <xdr:cNvPr id="795" name="前年度繰上充用金最大値テキスト"/>
        <xdr:cNvSpPr txBox="1"/>
      </xdr:nvSpPr>
      <xdr:spPr>
        <a:xfrm>
          <a:off x="1897126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162560</xdr:colOff>
      <xdr:row>54</xdr:row>
      <xdr:rowOff>140335</xdr:rowOff>
    </xdr:from>
    <xdr:to xmlns:xdr="http://schemas.openxmlformats.org/drawingml/2006/spreadsheetDrawing">
      <xdr:col>116</xdr:col>
      <xdr:colOff>152400</xdr:colOff>
      <xdr:row>54</xdr:row>
      <xdr:rowOff>140335</xdr:rowOff>
    </xdr:to>
    <xdr:cxnSp macro="">
      <xdr:nvCxnSpPr>
        <xdr:cNvPr id="796" name="直線コネクタ 795"/>
        <xdr:cNvCxnSpPr/>
      </xdr:nvCxnSpPr>
      <xdr:spPr>
        <a:xfrm>
          <a:off x="18856960" y="91967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162560</xdr:colOff>
      <xdr:row>54</xdr:row>
      <xdr:rowOff>140335</xdr:rowOff>
    </xdr:from>
    <xdr:to xmlns:xdr="http://schemas.openxmlformats.org/drawingml/2006/spreadsheetDrawing">
      <xdr:col>116</xdr:col>
      <xdr:colOff>63500</xdr:colOff>
      <xdr:row>54</xdr:row>
      <xdr:rowOff>140335</xdr:rowOff>
    </xdr:to>
    <xdr:cxnSp macro="">
      <xdr:nvCxnSpPr>
        <xdr:cNvPr id="797" name="直線コネクタ 796"/>
        <xdr:cNvCxnSpPr/>
      </xdr:nvCxnSpPr>
      <xdr:spPr>
        <a:xfrm>
          <a:off x="18206720" y="9196705"/>
          <a:ext cx="713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8" name="前年度繰上充用金平均値テキスト"/>
        <xdr:cNvSpPr txBox="1"/>
      </xdr:nvSpPr>
      <xdr:spPr>
        <a:xfrm>
          <a:off x="1897126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1886966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162560</xdr:colOff>
      <xdr:row>54</xdr:row>
      <xdr:rowOff>140335</xdr:rowOff>
    </xdr:to>
    <xdr:cxnSp macro="">
      <xdr:nvCxnSpPr>
        <xdr:cNvPr id="800" name="直線コネクタ 799"/>
        <xdr:cNvCxnSpPr/>
      </xdr:nvCxnSpPr>
      <xdr:spPr>
        <a:xfrm>
          <a:off x="17444720" y="91967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18171160" y="914527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8445"/>
    <xdr:sp macro="" textlink="">
      <xdr:nvSpPr>
        <xdr:cNvPr id="802" name="テキスト ボックス 801"/>
        <xdr:cNvSpPr txBox="1"/>
      </xdr:nvSpPr>
      <xdr:spPr>
        <a:xfrm>
          <a:off x="1809750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03" name="直線コネクタ 802"/>
        <xdr:cNvCxnSpPr/>
      </xdr:nvCxnSpPr>
      <xdr:spPr>
        <a:xfrm>
          <a:off x="16695420" y="91967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173939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8445"/>
    <xdr:sp macro="" textlink="">
      <xdr:nvSpPr>
        <xdr:cNvPr id="805" name="テキスト ボックス 804"/>
        <xdr:cNvSpPr txBox="1"/>
      </xdr:nvSpPr>
      <xdr:spPr>
        <a:xfrm>
          <a:off x="17348200" y="923417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162560</xdr:colOff>
      <xdr:row>54</xdr:row>
      <xdr:rowOff>140335</xdr:rowOff>
    </xdr:from>
    <xdr:to xmlns:xdr="http://schemas.openxmlformats.org/drawingml/2006/spreadsheetDrawing">
      <xdr:col>102</xdr:col>
      <xdr:colOff>114300</xdr:colOff>
      <xdr:row>54</xdr:row>
      <xdr:rowOff>140335</xdr:rowOff>
    </xdr:to>
    <xdr:cxnSp macro="">
      <xdr:nvCxnSpPr>
        <xdr:cNvPr id="806" name="直線コネクタ 805"/>
        <xdr:cNvCxnSpPr/>
      </xdr:nvCxnSpPr>
      <xdr:spPr>
        <a:xfrm>
          <a:off x="15930880" y="9196705"/>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162560</xdr:colOff>
      <xdr:row>55</xdr:row>
      <xdr:rowOff>19050</xdr:rowOff>
    </xdr:to>
    <xdr:sp macro="" textlink="">
      <xdr:nvSpPr>
        <xdr:cNvPr id="807" name="フローチャート: 判断 806"/>
        <xdr:cNvSpPr/>
      </xdr:nvSpPr>
      <xdr:spPr>
        <a:xfrm>
          <a:off x="16644620" y="9145270"/>
          <a:ext cx="990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55</xdr:row>
      <xdr:rowOff>10160</xdr:rowOff>
    </xdr:from>
    <xdr:ext cx="248920" cy="258445"/>
    <xdr:sp macro="" textlink="">
      <xdr:nvSpPr>
        <xdr:cNvPr id="808" name="テキスト ボックス 807"/>
        <xdr:cNvSpPr txBox="1"/>
      </xdr:nvSpPr>
      <xdr:spPr>
        <a:xfrm>
          <a:off x="1658112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5895320" y="9145270"/>
          <a:ext cx="736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8445"/>
    <xdr:sp macro="" textlink="">
      <xdr:nvSpPr>
        <xdr:cNvPr id="810" name="テキスト ボックス 809"/>
        <xdr:cNvSpPr txBox="1"/>
      </xdr:nvSpPr>
      <xdr:spPr>
        <a:xfrm>
          <a:off x="158216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6285" cy="259080"/>
    <xdr:sp macro="" textlink="">
      <xdr:nvSpPr>
        <xdr:cNvPr id="811" name="テキスト ボックス 810"/>
        <xdr:cNvSpPr txBox="1"/>
      </xdr:nvSpPr>
      <xdr:spPr>
        <a:xfrm>
          <a:off x="1875790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162560</xdr:colOff>
      <xdr:row>61</xdr:row>
      <xdr:rowOff>80010</xdr:rowOff>
    </xdr:from>
    <xdr:ext cx="761365" cy="259080"/>
    <xdr:sp macro="" textlink="">
      <xdr:nvSpPr>
        <xdr:cNvPr id="812" name="テキスト ボックス 811"/>
        <xdr:cNvSpPr txBox="1"/>
      </xdr:nvSpPr>
      <xdr:spPr>
        <a:xfrm>
          <a:off x="18044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6285" cy="259080"/>
    <xdr:sp macro="" textlink="">
      <xdr:nvSpPr>
        <xdr:cNvPr id="813" name="テキスト ボックス 812"/>
        <xdr:cNvSpPr txBox="1"/>
      </xdr:nvSpPr>
      <xdr:spPr>
        <a:xfrm>
          <a:off x="17282160" y="1030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4" name="テキスト ボックス 813"/>
        <xdr:cNvSpPr txBox="1"/>
      </xdr:nvSpPr>
      <xdr:spPr>
        <a:xfrm>
          <a:off x="165328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162560</xdr:colOff>
      <xdr:row>61</xdr:row>
      <xdr:rowOff>80010</xdr:rowOff>
    </xdr:from>
    <xdr:ext cx="761365" cy="259080"/>
    <xdr:sp macro="" textlink="">
      <xdr:nvSpPr>
        <xdr:cNvPr id="815" name="テキスト ボックス 814"/>
        <xdr:cNvSpPr txBox="1"/>
      </xdr:nvSpPr>
      <xdr:spPr>
        <a:xfrm>
          <a:off x="15768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1886966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7" name="前年度繰上充用金該当値テキスト"/>
        <xdr:cNvSpPr txBox="1"/>
      </xdr:nvSpPr>
      <xdr:spPr>
        <a:xfrm>
          <a:off x="1897126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18171160" y="914527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19" name="テキスト ボックス 818"/>
        <xdr:cNvSpPr txBox="1"/>
      </xdr:nvSpPr>
      <xdr:spPr>
        <a:xfrm>
          <a:off x="1809750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173939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8445"/>
    <xdr:sp macro="" textlink="">
      <xdr:nvSpPr>
        <xdr:cNvPr id="821" name="テキスト ボックス 820"/>
        <xdr:cNvSpPr txBox="1"/>
      </xdr:nvSpPr>
      <xdr:spPr>
        <a:xfrm>
          <a:off x="17348200" y="892429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162560</xdr:colOff>
      <xdr:row>55</xdr:row>
      <xdr:rowOff>19050</xdr:rowOff>
    </xdr:to>
    <xdr:sp macro="" textlink="">
      <xdr:nvSpPr>
        <xdr:cNvPr id="822" name="楕円 821"/>
        <xdr:cNvSpPr/>
      </xdr:nvSpPr>
      <xdr:spPr>
        <a:xfrm>
          <a:off x="16644620" y="9145270"/>
          <a:ext cx="990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162560</xdr:colOff>
      <xdr:row>53</xdr:row>
      <xdr:rowOff>35560</xdr:rowOff>
    </xdr:from>
    <xdr:ext cx="248920" cy="258445"/>
    <xdr:sp macro="" textlink="">
      <xdr:nvSpPr>
        <xdr:cNvPr id="823" name="テキスト ボックス 822"/>
        <xdr:cNvSpPr txBox="1"/>
      </xdr:nvSpPr>
      <xdr:spPr>
        <a:xfrm>
          <a:off x="1658112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5895320" y="9145270"/>
          <a:ext cx="736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25" name="テキスト ボックス 824"/>
        <xdr:cNvSpPr txBox="1"/>
      </xdr:nvSpPr>
      <xdr:spPr>
        <a:xfrm>
          <a:off x="158216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50240" y="17437100"/>
          <a:ext cx="189712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50240" y="17500600"/>
          <a:ext cx="3289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675640" y="17754600"/>
          <a:ext cx="189204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減債基金積立金の減により住民一人当たりで前年度から2,268円の減となった。民生費は新型コロナウイルス感染症対策として実施した子育て世帯への臨時特別給付金給付事業や住民税非課税世帯等臨時特別給付金の減少などに伴い、住民一人当たりで前年度から2,258円の減となったものの、類似団体平均より高水準である。衛生費は、新型コロナウイルスワクチンの追加接種に伴う医療機関支援金や医療従事者支援金の減などにより、住民一人当たりで前年度から868円の減少となった。経常的な支出としては、一部事務組合負担金が多額であるため、一部事務組合と連携を図りながら負担金の適正化を行っていく。土木費は武蔵引田駅北口土地区画整理事業がピークを迎えていることにより、8,239円の増加となった。下水道事業会計への補助金等が他団体と比較し、高い水準となっていることから、今後も事業の精査に努める。消防費は留原中村地区排水ポンプ改修工事の減により、住民一人当たりで前年度から800円の減少となった。教育費は、小・中学校空調設備改修工事の完了により、住民一人当たりで前年度から191円の減少となった。他団体平均と比較して低い水準となっているが、今後も教育環境の充実を図りながら、事業費の内容については精査を行っていく。公債費は市債残高の減少に伴い住民一人当たりのコストも減少している。今後も借入抑制に努め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201295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48665" y="10066655"/>
          <a:ext cx="69405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48665" y="10811510"/>
          <a:ext cx="69405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48665" y="11800840"/>
          <a:ext cx="69405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99568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666605" y="9601835"/>
          <a:ext cx="528637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666605" y="9601835"/>
          <a:ext cx="75819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3464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47370" y="9591675"/>
          <a:ext cx="39090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8994140" y="285750"/>
          <a:ext cx="225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516360" y="285750"/>
          <a:ext cx="339852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7686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9829165" y="9933940"/>
          <a:ext cx="4942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実質収支比率については、実質収支額の増加により前年度と比較し、2.5ポイント減少の7.4％となった。今後も</a:t>
          </a:r>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指標の適正化に努める。</a:t>
          </a:r>
          <a:endParaRPr kumimoji="1" lang="en-US" altLang="ja-JP"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　財政調整基金については、普通交付税の再算定などの影</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441325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466090</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999871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06665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43865" y="6896100"/>
          <a:ext cx="409765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722630</xdr:colOff>
      <xdr:row>3</xdr:row>
      <xdr:rowOff>151765</xdr:rowOff>
    </xdr:to>
    <xdr:sp macro="" textlink="">
      <xdr:nvSpPr>
        <xdr:cNvPr id="6" name="表題ボックス"/>
        <xdr:cNvSpPr>
          <a:spLocks noChangeArrowheads="1"/>
        </xdr:cNvSpPr>
      </xdr:nvSpPr>
      <xdr:spPr>
        <a:xfrm>
          <a:off x="142875" y="142875"/>
          <a:ext cx="911225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1000125</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53262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19009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43865" y="657225"/>
          <a:ext cx="389191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924560</xdr:colOff>
      <xdr:row>42</xdr:row>
      <xdr:rowOff>275590</xdr:rowOff>
    </xdr:to>
    <xdr:sp macro="" textlink="" fLocksText="0">
      <xdr:nvSpPr>
        <xdr:cNvPr id="10" name="テキスト ボックス 9"/>
        <xdr:cNvSpPr txBox="1"/>
      </xdr:nvSpPr>
      <xdr:spPr>
        <a:xfrm>
          <a:off x="1013269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43865" y="6896100"/>
          <a:ext cx="409765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740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740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740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740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740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740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740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740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740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4080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548495" y="190500"/>
          <a:ext cx="21545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094210" y="190500"/>
          <a:ext cx="32404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43865" y="7591425"/>
          <a:ext cx="651891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478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478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478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478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478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478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478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478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478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098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151765</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1483340" y="7600315"/>
          <a:ext cx="38620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151765</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483340" y="7591425"/>
          <a:ext cx="7727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27444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607165" y="7934325"/>
          <a:ext cx="35947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43865" y="12411075"/>
          <a:ext cx="651891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151765</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1483340" y="12420600"/>
          <a:ext cx="388810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176530</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508105" y="12411075"/>
          <a:ext cx="7016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588750" y="12630785"/>
          <a:ext cx="368109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lang="ja-JP" altLang="en-US" sz="1300">
              <a:latin typeface="ＭＳ ゴシック"/>
              <a:ea typeface="ＭＳ ゴシック"/>
            </a:rPr>
            <a:t>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380470" y="7572375"/>
          <a:ext cx="407670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438890" y="7604125"/>
          <a:ext cx="21945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29362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29362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29362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29362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29362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29362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29362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29362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29362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29362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29362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323465" y="12334875"/>
          <a:ext cx="47434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524510</xdr:colOff>
      <xdr:row>52</xdr:row>
      <xdr:rowOff>257175</xdr:rowOff>
    </xdr:to>
    <xdr:sp macro="" textlink="">
      <xdr:nvSpPr>
        <xdr:cNvPr id="17" name="Oval 182"/>
        <xdr:cNvSpPr>
          <a:spLocks noChangeArrowheads="1"/>
        </xdr:cNvSpPr>
      </xdr:nvSpPr>
      <xdr:spPr>
        <a:xfrm>
          <a:off x="2474595" y="12249150"/>
          <a:ext cx="18161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09879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589280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516745" y="238125"/>
          <a:ext cx="22161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118975" y="238125"/>
          <a:ext cx="33381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43865" y="7591425"/>
          <a:ext cx="5218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841375</xdr:colOff>
      <xdr:row>5</xdr:row>
      <xdr:rowOff>133985</xdr:rowOff>
    </xdr:to>
    <xdr:sp macro="" textlink="">
      <xdr:nvSpPr>
        <xdr:cNvPr id="22" name="テキスト ボックス 6"/>
        <xdr:cNvSpPr txBox="1">
          <a:spLocks noChangeArrowheads="1"/>
        </xdr:cNvSpPr>
      </xdr:nvSpPr>
      <xdr:spPr>
        <a:xfrm>
          <a:off x="558800" y="705485"/>
          <a:ext cx="157035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389890</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1494135" y="7962900"/>
          <a:ext cx="384873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令和4年度の下水道事業会計の起債残高が減少していること等により、公営企業債等繰入見込額が大幅に減少しているため、分子については減少している。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今後、武蔵引田駅北口土地区画整理事業や新学校給食センター共同整備事業、公共施設の老朽化対策などによる起債が見込まれるが、事業の取捨選択による借入の抑制など、将来負担額の縮減に努める。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198755</xdr:colOff>
      <xdr:row>54</xdr:row>
      <xdr:rowOff>104775</xdr:rowOff>
    </xdr:from>
    <xdr:to xmlns:xdr="http://schemas.openxmlformats.org/drawingml/2006/spreadsheetDrawing">
      <xdr:col>1</xdr:col>
      <xdr:colOff>895985</xdr:colOff>
      <xdr:row>54</xdr:row>
      <xdr:rowOff>523240</xdr:rowOff>
    </xdr:to>
    <xdr:sp macro="" textlink="">
      <xdr:nvSpPr>
        <xdr:cNvPr id="3" name="Rectangle 2"/>
        <xdr:cNvSpPr>
          <a:spLocks noChangeArrowheads="1"/>
        </xdr:cNvSpPr>
      </xdr:nvSpPr>
      <xdr:spPr>
        <a:xfrm>
          <a:off x="746125" y="12411075"/>
          <a:ext cx="69723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198755</xdr:colOff>
      <xdr:row>56</xdr:row>
      <xdr:rowOff>114300</xdr:rowOff>
    </xdr:from>
    <xdr:to xmlns:xdr="http://schemas.openxmlformats.org/drawingml/2006/spreadsheetDrawing">
      <xdr:col>1</xdr:col>
      <xdr:colOff>895985</xdr:colOff>
      <xdr:row>56</xdr:row>
      <xdr:rowOff>525145</xdr:rowOff>
    </xdr:to>
    <xdr:sp macro="" textlink="">
      <xdr:nvSpPr>
        <xdr:cNvPr id="4" name="Rectangle 3"/>
        <xdr:cNvSpPr>
          <a:spLocks noChangeArrowheads="1"/>
        </xdr:cNvSpPr>
      </xdr:nvSpPr>
      <xdr:spPr>
        <a:xfrm>
          <a:off x="746125" y="13754100"/>
          <a:ext cx="69723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139065</xdr:colOff>
      <xdr:row>3</xdr:row>
      <xdr:rowOff>133350</xdr:rowOff>
    </xdr:to>
    <xdr:sp macro="" textlink="">
      <xdr:nvSpPr>
        <xdr:cNvPr id="5" name="表題ボックス"/>
        <xdr:cNvSpPr>
          <a:spLocks noChangeArrowheads="1"/>
        </xdr:cNvSpPr>
      </xdr:nvSpPr>
      <xdr:spPr>
        <a:xfrm>
          <a:off x="123825" y="123825"/>
          <a:ext cx="1173607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47370" y="11934825"/>
          <a:ext cx="633095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340360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061190"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5748635"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11201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198755</xdr:colOff>
      <xdr:row>55</xdr:row>
      <xdr:rowOff>114935</xdr:rowOff>
    </xdr:from>
    <xdr:to xmlns:xdr="http://schemas.openxmlformats.org/drawingml/2006/spreadsheetDrawing">
      <xdr:col>1</xdr:col>
      <xdr:colOff>895985</xdr:colOff>
      <xdr:row>55</xdr:row>
      <xdr:rowOff>523240</xdr:rowOff>
    </xdr:to>
    <xdr:sp macro="" textlink="">
      <xdr:nvSpPr>
        <xdr:cNvPr id="10" name="Rectangle 3"/>
        <xdr:cNvSpPr>
          <a:spLocks noChangeArrowheads="1"/>
        </xdr:cNvSpPr>
      </xdr:nvSpPr>
      <xdr:spPr>
        <a:xfrm>
          <a:off x="746125" y="13087985"/>
          <a:ext cx="69723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340360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061190" y="806450"/>
          <a:ext cx="1014285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061190"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t>
          </a:r>
          <a:r>
            <a:rPr kumimoji="1" lang="ja-JP" altLang="en-US" sz="1300" b="0" i="0" baseline="0">
              <a:solidFill>
                <a:schemeClr val="dk1"/>
              </a:solidFill>
              <a:effectLst/>
              <a:latin typeface="ＭＳ ゴシック"/>
              <a:ea typeface="ＭＳ ゴシック"/>
              <a:cs typeface="+mn-cs"/>
            </a:rPr>
            <a:t>普通交付税の再算定に伴い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財政調整基金や公共施設整備基金が増加し、基金全体としては440百万円の増となった。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144375"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340360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061190" y="12463145"/>
          <a:ext cx="1014285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061190"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公共施設整備基金：土地売払収入及び土地建物貸付収入の一部を積み立てたことなどによる増加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テレビ共同受信施設整備基金：施設補修工事などに2</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百万円を取り崩したことなどによる減少</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産業振興基金：入湯税11百万円、森林環境譲与20百万円を積み立てたことなどによる増加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952500</xdr:colOff>
      <xdr:row>54</xdr:row>
      <xdr:rowOff>585470</xdr:rowOff>
    </xdr:to>
    <xdr:sp macro="" textlink="">
      <xdr:nvSpPr>
        <xdr:cNvPr id="16" name="Rectangle 7"/>
        <xdr:cNvSpPr>
          <a:spLocks noChangeArrowheads="1"/>
        </xdr:cNvSpPr>
      </xdr:nvSpPr>
      <xdr:spPr>
        <a:xfrm>
          <a:off x="12144375"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340360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061190" y="5278755"/>
          <a:ext cx="1014285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061190"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普通交付税の再算定などにより、219百万円の積立てを行った。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％程度を上回るように積立てを行っている。財源調整等の理由で取り崩したときは、優先的に補てんを行い、それを維持するよう努める。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144375"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340360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061190" y="8876665"/>
          <a:ext cx="1014285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061190"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144375"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5"/>
      <c r="S3" s="95"/>
      <c r="T3" s="95"/>
      <c r="U3" s="95"/>
      <c r="V3" s="113"/>
      <c r="W3" s="128" t="s">
        <v>145</v>
      </c>
      <c r="X3" s="138"/>
      <c r="Y3" s="138"/>
      <c r="Z3" s="138"/>
      <c r="AA3" s="138"/>
      <c r="AB3" s="22"/>
      <c r="AC3" s="95" t="s">
        <v>146</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9</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153</v>
      </c>
      <c r="BW3" s="138"/>
      <c r="BX3" s="138"/>
      <c r="BY3" s="138"/>
      <c r="BZ3" s="138"/>
      <c r="CA3" s="138"/>
      <c r="CB3" s="138"/>
      <c r="CC3" s="165"/>
      <c r="CD3" s="10" t="s">
        <v>9</v>
      </c>
      <c r="CE3" s="27"/>
      <c r="CF3" s="27"/>
      <c r="CG3" s="27"/>
      <c r="CH3" s="27"/>
      <c r="CI3" s="27"/>
      <c r="CJ3" s="27"/>
      <c r="CK3" s="27"/>
      <c r="CL3" s="27"/>
      <c r="CM3" s="27"/>
      <c r="CN3" s="27"/>
      <c r="CO3" s="27"/>
      <c r="CP3" s="27"/>
      <c r="CQ3" s="27"/>
      <c r="CR3" s="27"/>
      <c r="CS3" s="208"/>
      <c r="CT3" s="128" t="s">
        <v>156</v>
      </c>
      <c r="CU3" s="138"/>
      <c r="CV3" s="138"/>
      <c r="CW3" s="138"/>
      <c r="CX3" s="138"/>
      <c r="CY3" s="138"/>
      <c r="CZ3" s="138"/>
      <c r="DA3" s="165"/>
      <c r="DB3" s="128" t="s">
        <v>132</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36722380</v>
      </c>
      <c r="BO4" s="217"/>
      <c r="BP4" s="217"/>
      <c r="BQ4" s="217"/>
      <c r="BR4" s="217"/>
      <c r="BS4" s="217"/>
      <c r="BT4" s="217"/>
      <c r="BU4" s="220"/>
      <c r="BV4" s="214">
        <v>37757829</v>
      </c>
      <c r="BW4" s="217"/>
      <c r="BX4" s="217"/>
      <c r="BY4" s="217"/>
      <c r="BZ4" s="217"/>
      <c r="CA4" s="217"/>
      <c r="CB4" s="217"/>
      <c r="CC4" s="220"/>
      <c r="CD4" s="223" t="s">
        <v>155</v>
      </c>
      <c r="CE4" s="224"/>
      <c r="CF4" s="224"/>
      <c r="CG4" s="224"/>
      <c r="CH4" s="224"/>
      <c r="CI4" s="224"/>
      <c r="CJ4" s="224"/>
      <c r="CK4" s="224"/>
      <c r="CL4" s="224"/>
      <c r="CM4" s="224"/>
      <c r="CN4" s="224"/>
      <c r="CO4" s="224"/>
      <c r="CP4" s="224"/>
      <c r="CQ4" s="224"/>
      <c r="CR4" s="224"/>
      <c r="CS4" s="227"/>
      <c r="CT4" s="230">
        <v>7.4</v>
      </c>
      <c r="CU4" s="238"/>
      <c r="CV4" s="238"/>
      <c r="CW4" s="238"/>
      <c r="CX4" s="238"/>
      <c r="CY4" s="238"/>
      <c r="CZ4" s="238"/>
      <c r="DA4" s="246"/>
      <c r="DB4" s="230">
        <v>9.9</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158</v>
      </c>
      <c r="AN5" s="59"/>
      <c r="AO5" s="59"/>
      <c r="AP5" s="59"/>
      <c r="AQ5" s="59"/>
      <c r="AR5" s="59"/>
      <c r="AS5" s="59"/>
      <c r="AT5" s="64"/>
      <c r="AU5" s="183" t="s">
        <v>74</v>
      </c>
      <c r="AV5" s="140"/>
      <c r="AW5" s="140"/>
      <c r="AX5" s="140"/>
      <c r="AY5" s="191" t="s">
        <v>149</v>
      </c>
      <c r="AZ5" s="199"/>
      <c r="BA5" s="199"/>
      <c r="BB5" s="199"/>
      <c r="BC5" s="199"/>
      <c r="BD5" s="199"/>
      <c r="BE5" s="199"/>
      <c r="BF5" s="199"/>
      <c r="BG5" s="199"/>
      <c r="BH5" s="199"/>
      <c r="BI5" s="199"/>
      <c r="BJ5" s="199"/>
      <c r="BK5" s="199"/>
      <c r="BL5" s="199"/>
      <c r="BM5" s="210"/>
      <c r="BN5" s="215">
        <v>35422973</v>
      </c>
      <c r="BO5" s="218"/>
      <c r="BP5" s="218"/>
      <c r="BQ5" s="218"/>
      <c r="BR5" s="218"/>
      <c r="BS5" s="218"/>
      <c r="BT5" s="218"/>
      <c r="BU5" s="221"/>
      <c r="BV5" s="215">
        <v>35920528</v>
      </c>
      <c r="BW5" s="218"/>
      <c r="BX5" s="218"/>
      <c r="BY5" s="218"/>
      <c r="BZ5" s="218"/>
      <c r="CA5" s="218"/>
      <c r="CB5" s="218"/>
      <c r="CC5" s="221"/>
      <c r="CD5" s="193" t="s">
        <v>161</v>
      </c>
      <c r="CE5" s="112"/>
      <c r="CF5" s="112"/>
      <c r="CG5" s="112"/>
      <c r="CH5" s="112"/>
      <c r="CI5" s="112"/>
      <c r="CJ5" s="112"/>
      <c r="CK5" s="112"/>
      <c r="CL5" s="112"/>
      <c r="CM5" s="112"/>
      <c r="CN5" s="112"/>
      <c r="CO5" s="112"/>
      <c r="CP5" s="112"/>
      <c r="CQ5" s="112"/>
      <c r="CR5" s="112"/>
      <c r="CS5" s="212"/>
      <c r="CT5" s="231">
        <v>97.1</v>
      </c>
      <c r="CU5" s="239"/>
      <c r="CV5" s="239"/>
      <c r="CW5" s="239"/>
      <c r="CX5" s="239"/>
      <c r="CY5" s="239"/>
      <c r="CZ5" s="239"/>
      <c r="DA5" s="247"/>
      <c r="DB5" s="231">
        <v>92.3</v>
      </c>
      <c r="DC5" s="239"/>
      <c r="DD5" s="239"/>
      <c r="DE5" s="239"/>
      <c r="DF5" s="239"/>
      <c r="DG5" s="239"/>
      <c r="DH5" s="239"/>
      <c r="DI5" s="247"/>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6"/>
      <c r="W6" s="131" t="s">
        <v>166</v>
      </c>
      <c r="X6" s="57"/>
      <c r="Y6" s="57"/>
      <c r="Z6" s="57"/>
      <c r="AA6" s="57"/>
      <c r="AB6" s="25"/>
      <c r="AC6" s="146" t="s">
        <v>167</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170</v>
      </c>
      <c r="AZ6" s="199"/>
      <c r="BA6" s="199"/>
      <c r="BB6" s="199"/>
      <c r="BC6" s="199"/>
      <c r="BD6" s="199"/>
      <c r="BE6" s="199"/>
      <c r="BF6" s="199"/>
      <c r="BG6" s="199"/>
      <c r="BH6" s="199"/>
      <c r="BI6" s="199"/>
      <c r="BJ6" s="199"/>
      <c r="BK6" s="199"/>
      <c r="BL6" s="199"/>
      <c r="BM6" s="210"/>
      <c r="BN6" s="215">
        <v>1299407</v>
      </c>
      <c r="BO6" s="218"/>
      <c r="BP6" s="218"/>
      <c r="BQ6" s="218"/>
      <c r="BR6" s="218"/>
      <c r="BS6" s="218"/>
      <c r="BT6" s="218"/>
      <c r="BU6" s="221"/>
      <c r="BV6" s="215">
        <v>1837301</v>
      </c>
      <c r="BW6" s="218"/>
      <c r="BX6" s="218"/>
      <c r="BY6" s="218"/>
      <c r="BZ6" s="218"/>
      <c r="CA6" s="218"/>
      <c r="CB6" s="218"/>
      <c r="CC6" s="221"/>
      <c r="CD6" s="193" t="s">
        <v>171</v>
      </c>
      <c r="CE6" s="112"/>
      <c r="CF6" s="112"/>
      <c r="CG6" s="112"/>
      <c r="CH6" s="112"/>
      <c r="CI6" s="112"/>
      <c r="CJ6" s="112"/>
      <c r="CK6" s="112"/>
      <c r="CL6" s="112"/>
      <c r="CM6" s="112"/>
      <c r="CN6" s="112"/>
      <c r="CO6" s="112"/>
      <c r="CP6" s="112"/>
      <c r="CQ6" s="112"/>
      <c r="CR6" s="112"/>
      <c r="CS6" s="212"/>
      <c r="CT6" s="232">
        <v>99.2</v>
      </c>
      <c r="CU6" s="240"/>
      <c r="CV6" s="240"/>
      <c r="CW6" s="240"/>
      <c r="CX6" s="240"/>
      <c r="CY6" s="240"/>
      <c r="CZ6" s="240"/>
      <c r="DA6" s="248"/>
      <c r="DB6" s="232">
        <v>99.7</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172</v>
      </c>
      <c r="AN7" s="59"/>
      <c r="AO7" s="59"/>
      <c r="AP7" s="59"/>
      <c r="AQ7" s="59"/>
      <c r="AR7" s="59"/>
      <c r="AS7" s="59"/>
      <c r="AT7" s="64"/>
      <c r="AU7" s="183" t="s">
        <v>175</v>
      </c>
      <c r="AV7" s="140"/>
      <c r="AW7" s="140"/>
      <c r="AX7" s="140"/>
      <c r="AY7" s="191" t="s">
        <v>176</v>
      </c>
      <c r="AZ7" s="199"/>
      <c r="BA7" s="199"/>
      <c r="BB7" s="199"/>
      <c r="BC7" s="199"/>
      <c r="BD7" s="199"/>
      <c r="BE7" s="199"/>
      <c r="BF7" s="199"/>
      <c r="BG7" s="199"/>
      <c r="BH7" s="199"/>
      <c r="BI7" s="199"/>
      <c r="BJ7" s="199"/>
      <c r="BK7" s="199"/>
      <c r="BL7" s="199"/>
      <c r="BM7" s="210"/>
      <c r="BN7" s="215">
        <v>12717</v>
      </c>
      <c r="BO7" s="218"/>
      <c r="BP7" s="218"/>
      <c r="BQ7" s="218"/>
      <c r="BR7" s="218"/>
      <c r="BS7" s="218"/>
      <c r="BT7" s="218"/>
      <c r="BU7" s="221"/>
      <c r="BV7" s="215">
        <v>82668</v>
      </c>
      <c r="BW7" s="218"/>
      <c r="BX7" s="218"/>
      <c r="BY7" s="218"/>
      <c r="BZ7" s="218"/>
      <c r="CA7" s="218"/>
      <c r="CB7" s="218"/>
      <c r="CC7" s="221"/>
      <c r="CD7" s="193" t="s">
        <v>177</v>
      </c>
      <c r="CE7" s="112"/>
      <c r="CF7" s="112"/>
      <c r="CG7" s="112"/>
      <c r="CH7" s="112"/>
      <c r="CI7" s="112"/>
      <c r="CJ7" s="112"/>
      <c r="CK7" s="112"/>
      <c r="CL7" s="112"/>
      <c r="CM7" s="112"/>
      <c r="CN7" s="112"/>
      <c r="CO7" s="112"/>
      <c r="CP7" s="112"/>
      <c r="CQ7" s="112"/>
      <c r="CR7" s="112"/>
      <c r="CS7" s="212"/>
      <c r="CT7" s="215">
        <v>17392504</v>
      </c>
      <c r="CU7" s="218"/>
      <c r="CV7" s="218"/>
      <c r="CW7" s="218"/>
      <c r="CX7" s="218"/>
      <c r="CY7" s="218"/>
      <c r="CZ7" s="218"/>
      <c r="DA7" s="221"/>
      <c r="DB7" s="215">
        <v>17686912</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178</v>
      </c>
      <c r="AN8" s="59"/>
      <c r="AO8" s="59"/>
      <c r="AP8" s="59"/>
      <c r="AQ8" s="59"/>
      <c r="AR8" s="59"/>
      <c r="AS8" s="59"/>
      <c r="AT8" s="64"/>
      <c r="AU8" s="183" t="s">
        <v>74</v>
      </c>
      <c r="AV8" s="140"/>
      <c r="AW8" s="140"/>
      <c r="AX8" s="140"/>
      <c r="AY8" s="191" t="s">
        <v>181</v>
      </c>
      <c r="AZ8" s="199"/>
      <c r="BA8" s="199"/>
      <c r="BB8" s="199"/>
      <c r="BC8" s="199"/>
      <c r="BD8" s="199"/>
      <c r="BE8" s="199"/>
      <c r="BF8" s="199"/>
      <c r="BG8" s="199"/>
      <c r="BH8" s="199"/>
      <c r="BI8" s="199"/>
      <c r="BJ8" s="199"/>
      <c r="BK8" s="199"/>
      <c r="BL8" s="199"/>
      <c r="BM8" s="210"/>
      <c r="BN8" s="215">
        <v>1286690</v>
      </c>
      <c r="BO8" s="218"/>
      <c r="BP8" s="218"/>
      <c r="BQ8" s="218"/>
      <c r="BR8" s="218"/>
      <c r="BS8" s="218"/>
      <c r="BT8" s="218"/>
      <c r="BU8" s="221"/>
      <c r="BV8" s="215">
        <v>1754633</v>
      </c>
      <c r="BW8" s="218"/>
      <c r="BX8" s="218"/>
      <c r="BY8" s="218"/>
      <c r="BZ8" s="218"/>
      <c r="CA8" s="218"/>
      <c r="CB8" s="218"/>
      <c r="CC8" s="221"/>
      <c r="CD8" s="193" t="s">
        <v>182</v>
      </c>
      <c r="CE8" s="112"/>
      <c r="CF8" s="112"/>
      <c r="CG8" s="112"/>
      <c r="CH8" s="112"/>
      <c r="CI8" s="112"/>
      <c r="CJ8" s="112"/>
      <c r="CK8" s="112"/>
      <c r="CL8" s="112"/>
      <c r="CM8" s="112"/>
      <c r="CN8" s="112"/>
      <c r="CO8" s="112"/>
      <c r="CP8" s="112"/>
      <c r="CQ8" s="112"/>
      <c r="CR8" s="112"/>
      <c r="CS8" s="212"/>
      <c r="CT8" s="233">
        <v>0.7</v>
      </c>
      <c r="CU8" s="241"/>
      <c r="CV8" s="241"/>
      <c r="CW8" s="241"/>
      <c r="CX8" s="241"/>
      <c r="CY8" s="241"/>
      <c r="CZ8" s="241"/>
      <c r="DA8" s="249"/>
      <c r="DB8" s="233">
        <v>0.7</v>
      </c>
      <c r="DC8" s="241"/>
      <c r="DD8" s="241"/>
      <c r="DE8" s="241"/>
      <c r="DF8" s="241"/>
      <c r="DG8" s="241"/>
      <c r="DH8" s="241"/>
      <c r="DI8" s="249"/>
    </row>
    <row r="9" spans="1:119" ht="18.75" customHeight="1">
      <c r="A9" s="2"/>
      <c r="B9" s="10" t="s">
        <v>21</v>
      </c>
      <c r="C9" s="27"/>
      <c r="D9" s="27"/>
      <c r="E9" s="27"/>
      <c r="F9" s="27"/>
      <c r="G9" s="27"/>
      <c r="H9" s="27"/>
      <c r="I9" s="27"/>
      <c r="J9" s="27"/>
      <c r="K9" s="31"/>
      <c r="L9" s="66" t="s">
        <v>15</v>
      </c>
      <c r="M9" s="75"/>
      <c r="N9" s="75"/>
      <c r="O9" s="75"/>
      <c r="P9" s="75"/>
      <c r="Q9" s="87"/>
      <c r="R9" s="98">
        <v>79292</v>
      </c>
      <c r="S9" s="107"/>
      <c r="T9" s="107"/>
      <c r="U9" s="107"/>
      <c r="V9" s="118"/>
      <c r="W9" s="128" t="s">
        <v>184</v>
      </c>
      <c r="X9" s="138"/>
      <c r="Y9" s="138"/>
      <c r="Z9" s="138"/>
      <c r="AA9" s="138"/>
      <c r="AB9" s="138"/>
      <c r="AC9" s="138"/>
      <c r="AD9" s="138"/>
      <c r="AE9" s="138"/>
      <c r="AF9" s="138"/>
      <c r="AG9" s="138"/>
      <c r="AH9" s="138"/>
      <c r="AI9" s="138"/>
      <c r="AJ9" s="138"/>
      <c r="AK9" s="138"/>
      <c r="AL9" s="165"/>
      <c r="AM9" s="176" t="s">
        <v>185</v>
      </c>
      <c r="AN9" s="59"/>
      <c r="AO9" s="59"/>
      <c r="AP9" s="59"/>
      <c r="AQ9" s="59"/>
      <c r="AR9" s="59"/>
      <c r="AS9" s="59"/>
      <c r="AT9" s="64"/>
      <c r="AU9" s="183" t="s">
        <v>74</v>
      </c>
      <c r="AV9" s="140"/>
      <c r="AW9" s="140"/>
      <c r="AX9" s="140"/>
      <c r="AY9" s="191" t="s">
        <v>75</v>
      </c>
      <c r="AZ9" s="199"/>
      <c r="BA9" s="199"/>
      <c r="BB9" s="199"/>
      <c r="BC9" s="199"/>
      <c r="BD9" s="199"/>
      <c r="BE9" s="199"/>
      <c r="BF9" s="199"/>
      <c r="BG9" s="199"/>
      <c r="BH9" s="199"/>
      <c r="BI9" s="199"/>
      <c r="BJ9" s="199"/>
      <c r="BK9" s="199"/>
      <c r="BL9" s="199"/>
      <c r="BM9" s="210"/>
      <c r="BN9" s="215">
        <v>-467943</v>
      </c>
      <c r="BO9" s="218"/>
      <c r="BP9" s="218"/>
      <c r="BQ9" s="218"/>
      <c r="BR9" s="218"/>
      <c r="BS9" s="218"/>
      <c r="BT9" s="218"/>
      <c r="BU9" s="221"/>
      <c r="BV9" s="215">
        <v>1170621</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9.4</v>
      </c>
      <c r="CU9" s="239"/>
      <c r="CV9" s="239"/>
      <c r="CW9" s="239"/>
      <c r="CX9" s="239"/>
      <c r="CY9" s="239"/>
      <c r="CZ9" s="239"/>
      <c r="DA9" s="247"/>
      <c r="DB9" s="231">
        <v>10.6</v>
      </c>
      <c r="DC9" s="239"/>
      <c r="DD9" s="239"/>
      <c r="DE9" s="239"/>
      <c r="DF9" s="239"/>
      <c r="DG9" s="239"/>
      <c r="DH9" s="239"/>
      <c r="DI9" s="247"/>
    </row>
    <row r="10" spans="1:119" ht="18.75" customHeight="1">
      <c r="A10" s="2"/>
      <c r="B10" s="10"/>
      <c r="C10" s="27"/>
      <c r="D10" s="27"/>
      <c r="E10" s="27"/>
      <c r="F10" s="27"/>
      <c r="G10" s="27"/>
      <c r="H10" s="27"/>
      <c r="I10" s="27"/>
      <c r="J10" s="27"/>
      <c r="K10" s="31"/>
      <c r="L10" s="52" t="s">
        <v>188</v>
      </c>
      <c r="M10" s="59"/>
      <c r="N10" s="59"/>
      <c r="O10" s="59"/>
      <c r="P10" s="59"/>
      <c r="Q10" s="64"/>
      <c r="R10" s="73">
        <v>80954</v>
      </c>
      <c r="S10" s="81"/>
      <c r="T10" s="81"/>
      <c r="U10" s="81"/>
      <c r="V10" s="119"/>
      <c r="W10" s="129"/>
      <c r="X10" s="54"/>
      <c r="Y10" s="54"/>
      <c r="Z10" s="54"/>
      <c r="AA10" s="54"/>
      <c r="AB10" s="54"/>
      <c r="AC10" s="54"/>
      <c r="AD10" s="54"/>
      <c r="AE10" s="54"/>
      <c r="AF10" s="54"/>
      <c r="AG10" s="54"/>
      <c r="AH10" s="54"/>
      <c r="AI10" s="54"/>
      <c r="AJ10" s="54"/>
      <c r="AK10" s="54"/>
      <c r="AL10" s="166"/>
      <c r="AM10" s="176" t="s">
        <v>190</v>
      </c>
      <c r="AN10" s="59"/>
      <c r="AO10" s="59"/>
      <c r="AP10" s="59"/>
      <c r="AQ10" s="59"/>
      <c r="AR10" s="59"/>
      <c r="AS10" s="59"/>
      <c r="AT10" s="64"/>
      <c r="AU10" s="183" t="s">
        <v>74</v>
      </c>
      <c r="AV10" s="140"/>
      <c r="AW10" s="140"/>
      <c r="AX10" s="140"/>
      <c r="AY10" s="191" t="s">
        <v>192</v>
      </c>
      <c r="AZ10" s="199"/>
      <c r="BA10" s="199"/>
      <c r="BB10" s="199"/>
      <c r="BC10" s="199"/>
      <c r="BD10" s="199"/>
      <c r="BE10" s="199"/>
      <c r="BF10" s="199"/>
      <c r="BG10" s="199"/>
      <c r="BH10" s="199"/>
      <c r="BI10" s="199"/>
      <c r="BJ10" s="199"/>
      <c r="BK10" s="199"/>
      <c r="BL10" s="199"/>
      <c r="BM10" s="210"/>
      <c r="BN10" s="215">
        <v>219581</v>
      </c>
      <c r="BO10" s="218"/>
      <c r="BP10" s="218"/>
      <c r="BQ10" s="218"/>
      <c r="BR10" s="218"/>
      <c r="BS10" s="218"/>
      <c r="BT10" s="218"/>
      <c r="BU10" s="221"/>
      <c r="BV10" s="215">
        <v>156668</v>
      </c>
      <c r="BW10" s="218"/>
      <c r="BX10" s="218"/>
      <c r="BY10" s="218"/>
      <c r="BZ10" s="218"/>
      <c r="CA10" s="218"/>
      <c r="CB10" s="218"/>
      <c r="CC10" s="221"/>
      <c r="CD10" s="223" t="s">
        <v>193</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197</v>
      </c>
      <c r="M11" s="60"/>
      <c r="N11" s="60"/>
      <c r="O11" s="60"/>
      <c r="P11" s="60"/>
      <c r="Q11" s="65"/>
      <c r="R11" s="99" t="s">
        <v>198</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74</v>
      </c>
      <c r="AV11" s="140"/>
      <c r="AW11" s="140"/>
      <c r="AX11" s="140"/>
      <c r="AY11" s="191" t="s">
        <v>201</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147</v>
      </c>
      <c r="CE11" s="112"/>
      <c r="CF11" s="112"/>
      <c r="CG11" s="112"/>
      <c r="CH11" s="112"/>
      <c r="CI11" s="112"/>
      <c r="CJ11" s="112"/>
      <c r="CK11" s="112"/>
      <c r="CL11" s="112"/>
      <c r="CM11" s="112"/>
      <c r="CN11" s="112"/>
      <c r="CO11" s="112"/>
      <c r="CP11" s="112"/>
      <c r="CQ11" s="112"/>
      <c r="CR11" s="112"/>
      <c r="CS11" s="212"/>
      <c r="CT11" s="233" t="s">
        <v>204</v>
      </c>
      <c r="CU11" s="241"/>
      <c r="CV11" s="241"/>
      <c r="CW11" s="241"/>
      <c r="CX11" s="241"/>
      <c r="CY11" s="241"/>
      <c r="CZ11" s="241"/>
      <c r="DA11" s="249"/>
      <c r="DB11" s="233" t="s">
        <v>204</v>
      </c>
      <c r="DC11" s="241"/>
      <c r="DD11" s="241"/>
      <c r="DE11" s="241"/>
      <c r="DF11" s="241"/>
      <c r="DG11" s="241"/>
      <c r="DH11" s="241"/>
      <c r="DI11" s="249"/>
    </row>
    <row r="12" spans="1:119" ht="18.75" customHeight="1">
      <c r="A12" s="2"/>
      <c r="B12" s="11" t="s">
        <v>206</v>
      </c>
      <c r="C12" s="28"/>
      <c r="D12" s="28"/>
      <c r="E12" s="28"/>
      <c r="F12" s="28"/>
      <c r="G12" s="28"/>
      <c r="H12" s="28"/>
      <c r="I12" s="28"/>
      <c r="J12" s="28"/>
      <c r="K12" s="61"/>
      <c r="L12" s="67" t="s">
        <v>207</v>
      </c>
      <c r="M12" s="76"/>
      <c r="N12" s="76"/>
      <c r="O12" s="76"/>
      <c r="P12" s="76"/>
      <c r="Q12" s="88"/>
      <c r="R12" s="100">
        <v>79807</v>
      </c>
      <c r="S12" s="109"/>
      <c r="T12" s="109"/>
      <c r="U12" s="109"/>
      <c r="V12" s="121"/>
      <c r="W12" s="133" t="s">
        <v>9</v>
      </c>
      <c r="X12" s="140"/>
      <c r="Y12" s="140"/>
      <c r="Z12" s="140"/>
      <c r="AA12" s="140"/>
      <c r="AB12" s="145"/>
      <c r="AC12" s="149" t="s">
        <v>109</v>
      </c>
      <c r="AD12" s="156"/>
      <c r="AE12" s="156"/>
      <c r="AF12" s="156"/>
      <c r="AG12" s="159"/>
      <c r="AH12" s="149" t="s">
        <v>209</v>
      </c>
      <c r="AI12" s="156"/>
      <c r="AJ12" s="156"/>
      <c r="AK12" s="156"/>
      <c r="AL12" s="171"/>
      <c r="AM12" s="176" t="s">
        <v>210</v>
      </c>
      <c r="AN12" s="59"/>
      <c r="AO12" s="59"/>
      <c r="AP12" s="59"/>
      <c r="AQ12" s="59"/>
      <c r="AR12" s="59"/>
      <c r="AS12" s="59"/>
      <c r="AT12" s="64"/>
      <c r="AU12" s="183" t="s">
        <v>74</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214</v>
      </c>
      <c r="CE12" s="112"/>
      <c r="CF12" s="112"/>
      <c r="CG12" s="112"/>
      <c r="CH12" s="112"/>
      <c r="CI12" s="112"/>
      <c r="CJ12" s="112"/>
      <c r="CK12" s="112"/>
      <c r="CL12" s="112"/>
      <c r="CM12" s="112"/>
      <c r="CN12" s="112"/>
      <c r="CO12" s="112"/>
      <c r="CP12" s="112"/>
      <c r="CQ12" s="112"/>
      <c r="CR12" s="112"/>
      <c r="CS12" s="212"/>
      <c r="CT12" s="233" t="s">
        <v>204</v>
      </c>
      <c r="CU12" s="241"/>
      <c r="CV12" s="241"/>
      <c r="CW12" s="241"/>
      <c r="CX12" s="241"/>
      <c r="CY12" s="241"/>
      <c r="CZ12" s="241"/>
      <c r="DA12" s="249"/>
      <c r="DB12" s="233" t="s">
        <v>204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78644</v>
      </c>
      <c r="S13" s="110"/>
      <c r="T13" s="110"/>
      <c r="U13" s="110"/>
      <c r="V13" s="122"/>
      <c r="W13" s="131" t="s">
        <v>217</v>
      </c>
      <c r="X13" s="57"/>
      <c r="Y13" s="57"/>
      <c r="Z13" s="57"/>
      <c r="AA13" s="57"/>
      <c r="AB13" s="25"/>
      <c r="AC13" s="73">
        <v>607</v>
      </c>
      <c r="AD13" s="81"/>
      <c r="AE13" s="81"/>
      <c r="AF13" s="81"/>
      <c r="AG13" s="85"/>
      <c r="AH13" s="73">
        <v>628</v>
      </c>
      <c r="AI13" s="81"/>
      <c r="AJ13" s="81"/>
      <c r="AK13" s="81"/>
      <c r="AL13" s="119"/>
      <c r="AM13" s="176" t="s">
        <v>219</v>
      </c>
      <c r="AN13" s="59"/>
      <c r="AO13" s="59"/>
      <c r="AP13" s="59"/>
      <c r="AQ13" s="59"/>
      <c r="AR13" s="59"/>
      <c r="AS13" s="59"/>
      <c r="AT13" s="64"/>
      <c r="AU13" s="183" t="s">
        <v>175</v>
      </c>
      <c r="AV13" s="140"/>
      <c r="AW13" s="140"/>
      <c r="AX13" s="140"/>
      <c r="AY13" s="191" t="s">
        <v>221</v>
      </c>
      <c r="AZ13" s="199"/>
      <c r="BA13" s="199"/>
      <c r="BB13" s="199"/>
      <c r="BC13" s="199"/>
      <c r="BD13" s="199"/>
      <c r="BE13" s="199"/>
      <c r="BF13" s="199"/>
      <c r="BG13" s="199"/>
      <c r="BH13" s="199"/>
      <c r="BI13" s="199"/>
      <c r="BJ13" s="199"/>
      <c r="BK13" s="199"/>
      <c r="BL13" s="199"/>
      <c r="BM13" s="210"/>
      <c r="BN13" s="215">
        <v>-248362</v>
      </c>
      <c r="BO13" s="218"/>
      <c r="BP13" s="218"/>
      <c r="BQ13" s="218"/>
      <c r="BR13" s="218"/>
      <c r="BS13" s="218"/>
      <c r="BT13" s="218"/>
      <c r="BU13" s="221"/>
      <c r="BV13" s="215">
        <v>1327289</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4.9000000000000004</v>
      </c>
      <c r="CU13" s="239"/>
      <c r="CV13" s="239"/>
      <c r="CW13" s="239"/>
      <c r="CX13" s="239"/>
      <c r="CY13" s="239"/>
      <c r="CZ13" s="239"/>
      <c r="DA13" s="247"/>
      <c r="DB13" s="231">
        <v>6</v>
      </c>
      <c r="DC13" s="239"/>
      <c r="DD13" s="239"/>
      <c r="DE13" s="239"/>
      <c r="DF13" s="239"/>
      <c r="DG13" s="239"/>
      <c r="DH13" s="239"/>
      <c r="DI13" s="247"/>
    </row>
    <row r="14" spans="1:119" ht="18.75" customHeight="1">
      <c r="A14" s="2"/>
      <c r="B14" s="12"/>
      <c r="C14" s="29"/>
      <c r="D14" s="29"/>
      <c r="E14" s="29"/>
      <c r="F14" s="29"/>
      <c r="G14" s="29"/>
      <c r="H14" s="29"/>
      <c r="I14" s="29"/>
      <c r="J14" s="29"/>
      <c r="K14" s="62"/>
      <c r="L14" s="69" t="s">
        <v>223</v>
      </c>
      <c r="M14" s="78"/>
      <c r="N14" s="78"/>
      <c r="O14" s="78"/>
      <c r="P14" s="78"/>
      <c r="Q14" s="90"/>
      <c r="R14" s="101">
        <v>80112</v>
      </c>
      <c r="S14" s="110"/>
      <c r="T14" s="110"/>
      <c r="U14" s="110"/>
      <c r="V14" s="122"/>
      <c r="W14" s="130"/>
      <c r="X14" s="58"/>
      <c r="Y14" s="58"/>
      <c r="Z14" s="58"/>
      <c r="AA14" s="58"/>
      <c r="AB14" s="24"/>
      <c r="AC14" s="150">
        <v>1.8</v>
      </c>
      <c r="AD14" s="157"/>
      <c r="AE14" s="157"/>
      <c r="AF14" s="157"/>
      <c r="AG14" s="160"/>
      <c r="AH14" s="150">
        <v>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226</v>
      </c>
      <c r="CE14" s="201"/>
      <c r="CF14" s="201"/>
      <c r="CG14" s="201"/>
      <c r="CH14" s="201"/>
      <c r="CI14" s="201"/>
      <c r="CJ14" s="201"/>
      <c r="CK14" s="201"/>
      <c r="CL14" s="201"/>
      <c r="CM14" s="201"/>
      <c r="CN14" s="201"/>
      <c r="CO14" s="201"/>
      <c r="CP14" s="201"/>
      <c r="CQ14" s="201"/>
      <c r="CR14" s="201"/>
      <c r="CS14" s="213"/>
      <c r="CT14" s="235">
        <v>22.1</v>
      </c>
      <c r="CU14" s="243"/>
      <c r="CV14" s="243"/>
      <c r="CW14" s="243"/>
      <c r="CX14" s="243"/>
      <c r="CY14" s="243"/>
      <c r="CZ14" s="243"/>
      <c r="DA14" s="251"/>
      <c r="DB14" s="235">
        <v>33.1</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79070</v>
      </c>
      <c r="S15" s="110"/>
      <c r="T15" s="110"/>
      <c r="U15" s="110"/>
      <c r="V15" s="122"/>
      <c r="W15" s="131" t="s">
        <v>5</v>
      </c>
      <c r="X15" s="57"/>
      <c r="Y15" s="57"/>
      <c r="Z15" s="57"/>
      <c r="AA15" s="57"/>
      <c r="AB15" s="25"/>
      <c r="AC15" s="73">
        <v>8146</v>
      </c>
      <c r="AD15" s="81"/>
      <c r="AE15" s="81"/>
      <c r="AF15" s="81"/>
      <c r="AG15" s="85"/>
      <c r="AH15" s="73">
        <v>7906</v>
      </c>
      <c r="AI15" s="81"/>
      <c r="AJ15" s="81"/>
      <c r="AK15" s="81"/>
      <c r="AL15" s="119"/>
      <c r="AM15" s="176"/>
      <c r="AN15" s="59"/>
      <c r="AO15" s="59"/>
      <c r="AP15" s="59"/>
      <c r="AQ15" s="59"/>
      <c r="AR15" s="59"/>
      <c r="AS15" s="59"/>
      <c r="AT15" s="64"/>
      <c r="AU15" s="183"/>
      <c r="AV15" s="140"/>
      <c r="AW15" s="140"/>
      <c r="AX15" s="140"/>
      <c r="AY15" s="190" t="s">
        <v>228</v>
      </c>
      <c r="AZ15" s="198"/>
      <c r="BA15" s="198"/>
      <c r="BB15" s="198"/>
      <c r="BC15" s="198"/>
      <c r="BD15" s="198"/>
      <c r="BE15" s="198"/>
      <c r="BF15" s="198"/>
      <c r="BG15" s="198"/>
      <c r="BH15" s="198"/>
      <c r="BI15" s="198"/>
      <c r="BJ15" s="198"/>
      <c r="BK15" s="198"/>
      <c r="BL15" s="198"/>
      <c r="BM15" s="209"/>
      <c r="BN15" s="214">
        <v>9948837</v>
      </c>
      <c r="BO15" s="217"/>
      <c r="BP15" s="217"/>
      <c r="BQ15" s="217"/>
      <c r="BR15" s="217"/>
      <c r="BS15" s="217"/>
      <c r="BT15" s="217"/>
      <c r="BU15" s="220"/>
      <c r="BV15" s="214">
        <v>9439546</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230</v>
      </c>
      <c r="M16" s="79"/>
      <c r="N16" s="79"/>
      <c r="O16" s="79"/>
      <c r="P16" s="79"/>
      <c r="Q16" s="91"/>
      <c r="R16" s="102" t="s">
        <v>231</v>
      </c>
      <c r="S16" s="111"/>
      <c r="T16" s="111"/>
      <c r="U16" s="111"/>
      <c r="V16" s="123"/>
      <c r="W16" s="130"/>
      <c r="X16" s="58"/>
      <c r="Y16" s="58"/>
      <c r="Z16" s="58"/>
      <c r="AA16" s="58"/>
      <c r="AB16" s="24"/>
      <c r="AC16" s="150">
        <v>24</v>
      </c>
      <c r="AD16" s="157"/>
      <c r="AE16" s="157"/>
      <c r="AF16" s="157"/>
      <c r="AG16" s="160"/>
      <c r="AH16" s="150">
        <v>24.7</v>
      </c>
      <c r="AI16" s="157"/>
      <c r="AJ16" s="157"/>
      <c r="AK16" s="157"/>
      <c r="AL16" s="172"/>
      <c r="AM16" s="176"/>
      <c r="AN16" s="59"/>
      <c r="AO16" s="59"/>
      <c r="AP16" s="59"/>
      <c r="AQ16" s="59"/>
      <c r="AR16" s="59"/>
      <c r="AS16" s="59"/>
      <c r="AT16" s="64"/>
      <c r="AU16" s="183"/>
      <c r="AV16" s="140"/>
      <c r="AW16" s="140"/>
      <c r="AX16" s="140"/>
      <c r="AY16" s="191" t="s">
        <v>107</v>
      </c>
      <c r="AZ16" s="199"/>
      <c r="BA16" s="199"/>
      <c r="BB16" s="199"/>
      <c r="BC16" s="199"/>
      <c r="BD16" s="199"/>
      <c r="BE16" s="199"/>
      <c r="BF16" s="199"/>
      <c r="BG16" s="199"/>
      <c r="BH16" s="199"/>
      <c r="BI16" s="199"/>
      <c r="BJ16" s="199"/>
      <c r="BK16" s="199"/>
      <c r="BL16" s="199"/>
      <c r="BM16" s="210"/>
      <c r="BN16" s="215">
        <v>14385688</v>
      </c>
      <c r="BO16" s="218"/>
      <c r="BP16" s="218"/>
      <c r="BQ16" s="218"/>
      <c r="BR16" s="218"/>
      <c r="BS16" s="218"/>
      <c r="BT16" s="218"/>
      <c r="BU16" s="221"/>
      <c r="BV16" s="215">
        <v>13906194</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101</v>
      </c>
      <c r="N17" s="84"/>
      <c r="O17" s="84"/>
      <c r="P17" s="84"/>
      <c r="Q17" s="92"/>
      <c r="R17" s="102" t="s">
        <v>4</v>
      </c>
      <c r="S17" s="111"/>
      <c r="T17" s="111"/>
      <c r="U17" s="111"/>
      <c r="V17" s="123"/>
      <c r="W17" s="131" t="s">
        <v>95</v>
      </c>
      <c r="X17" s="57"/>
      <c r="Y17" s="57"/>
      <c r="Z17" s="57"/>
      <c r="AA17" s="57"/>
      <c r="AB17" s="25"/>
      <c r="AC17" s="73">
        <v>25119</v>
      </c>
      <c r="AD17" s="81"/>
      <c r="AE17" s="81"/>
      <c r="AF17" s="81"/>
      <c r="AG17" s="85"/>
      <c r="AH17" s="73">
        <v>23449</v>
      </c>
      <c r="AI17" s="81"/>
      <c r="AJ17" s="81"/>
      <c r="AK17" s="81"/>
      <c r="AL17" s="119"/>
      <c r="AM17" s="176"/>
      <c r="AN17" s="59"/>
      <c r="AO17" s="59"/>
      <c r="AP17" s="59"/>
      <c r="AQ17" s="59"/>
      <c r="AR17" s="59"/>
      <c r="AS17" s="59"/>
      <c r="AT17" s="64"/>
      <c r="AU17" s="183"/>
      <c r="AV17" s="140"/>
      <c r="AW17" s="140"/>
      <c r="AX17" s="140"/>
      <c r="AY17" s="191" t="s">
        <v>233</v>
      </c>
      <c r="AZ17" s="199"/>
      <c r="BA17" s="199"/>
      <c r="BB17" s="199"/>
      <c r="BC17" s="199"/>
      <c r="BD17" s="199"/>
      <c r="BE17" s="199"/>
      <c r="BF17" s="199"/>
      <c r="BG17" s="199"/>
      <c r="BH17" s="199"/>
      <c r="BI17" s="199"/>
      <c r="BJ17" s="199"/>
      <c r="BK17" s="199"/>
      <c r="BL17" s="199"/>
      <c r="BM17" s="210"/>
      <c r="BN17" s="215">
        <v>12560528</v>
      </c>
      <c r="BO17" s="218"/>
      <c r="BP17" s="218"/>
      <c r="BQ17" s="218"/>
      <c r="BR17" s="218"/>
      <c r="BS17" s="218"/>
      <c r="BT17" s="218"/>
      <c r="BU17" s="221"/>
      <c r="BV17" s="215">
        <v>11913341</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234</v>
      </c>
      <c r="C18" s="31"/>
      <c r="D18" s="31"/>
      <c r="E18" s="49"/>
      <c r="F18" s="49"/>
      <c r="G18" s="49"/>
      <c r="H18" s="49"/>
      <c r="I18" s="49"/>
      <c r="J18" s="49"/>
      <c r="K18" s="49"/>
      <c r="L18" s="71">
        <v>73.47</v>
      </c>
      <c r="M18" s="71"/>
      <c r="N18" s="71"/>
      <c r="O18" s="71"/>
      <c r="P18" s="71"/>
      <c r="Q18" s="71"/>
      <c r="R18" s="103"/>
      <c r="S18" s="103"/>
      <c r="T18" s="103"/>
      <c r="U18" s="103"/>
      <c r="V18" s="124"/>
      <c r="W18" s="132"/>
      <c r="X18" s="139"/>
      <c r="Y18" s="139"/>
      <c r="Z18" s="139"/>
      <c r="AA18" s="139"/>
      <c r="AB18" s="26"/>
      <c r="AC18" s="151">
        <v>74.2</v>
      </c>
      <c r="AD18" s="158"/>
      <c r="AE18" s="158"/>
      <c r="AF18" s="158"/>
      <c r="AG18" s="161"/>
      <c r="AH18" s="151">
        <v>73.3</v>
      </c>
      <c r="AI18" s="158"/>
      <c r="AJ18" s="158"/>
      <c r="AK18" s="158"/>
      <c r="AL18" s="173"/>
      <c r="AM18" s="176"/>
      <c r="AN18" s="59"/>
      <c r="AO18" s="59"/>
      <c r="AP18" s="59"/>
      <c r="AQ18" s="59"/>
      <c r="AR18" s="59"/>
      <c r="AS18" s="59"/>
      <c r="AT18" s="64"/>
      <c r="AU18" s="183"/>
      <c r="AV18" s="140"/>
      <c r="AW18" s="140"/>
      <c r="AX18" s="140"/>
      <c r="AY18" s="191" t="s">
        <v>235</v>
      </c>
      <c r="AZ18" s="199"/>
      <c r="BA18" s="199"/>
      <c r="BB18" s="199"/>
      <c r="BC18" s="199"/>
      <c r="BD18" s="199"/>
      <c r="BE18" s="199"/>
      <c r="BF18" s="199"/>
      <c r="BG18" s="199"/>
      <c r="BH18" s="199"/>
      <c r="BI18" s="199"/>
      <c r="BJ18" s="199"/>
      <c r="BK18" s="199"/>
      <c r="BL18" s="199"/>
      <c r="BM18" s="210"/>
      <c r="BN18" s="215">
        <v>17345129</v>
      </c>
      <c r="BO18" s="218"/>
      <c r="BP18" s="218"/>
      <c r="BQ18" s="218"/>
      <c r="BR18" s="218"/>
      <c r="BS18" s="218"/>
      <c r="BT18" s="218"/>
      <c r="BU18" s="221"/>
      <c r="BV18" s="215">
        <v>16912548</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68</v>
      </c>
      <c r="C19" s="31"/>
      <c r="D19" s="31"/>
      <c r="E19" s="49"/>
      <c r="F19" s="49"/>
      <c r="G19" s="49"/>
      <c r="H19" s="49"/>
      <c r="I19" s="49"/>
      <c r="J19" s="49"/>
      <c r="K19" s="49"/>
      <c r="L19" s="72">
        <v>1079</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236</v>
      </c>
      <c r="AZ19" s="199"/>
      <c r="BA19" s="199"/>
      <c r="BB19" s="199"/>
      <c r="BC19" s="199"/>
      <c r="BD19" s="199"/>
      <c r="BE19" s="199"/>
      <c r="BF19" s="199"/>
      <c r="BG19" s="199"/>
      <c r="BH19" s="199"/>
      <c r="BI19" s="199"/>
      <c r="BJ19" s="199"/>
      <c r="BK19" s="199"/>
      <c r="BL19" s="199"/>
      <c r="BM19" s="210"/>
      <c r="BN19" s="215">
        <v>22063236</v>
      </c>
      <c r="BO19" s="218"/>
      <c r="BP19" s="218"/>
      <c r="BQ19" s="218"/>
      <c r="BR19" s="218"/>
      <c r="BS19" s="218"/>
      <c r="BT19" s="218"/>
      <c r="BU19" s="221"/>
      <c r="BV19" s="215">
        <v>21259575</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240</v>
      </c>
      <c r="C20" s="31"/>
      <c r="D20" s="31"/>
      <c r="E20" s="49"/>
      <c r="F20" s="49"/>
      <c r="G20" s="49"/>
      <c r="H20" s="49"/>
      <c r="I20" s="49"/>
      <c r="J20" s="49"/>
      <c r="K20" s="49"/>
      <c r="L20" s="72">
        <v>31887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9</v>
      </c>
      <c r="F22" s="57"/>
      <c r="G22" s="57"/>
      <c r="H22" s="57"/>
      <c r="I22" s="57"/>
      <c r="J22" s="57"/>
      <c r="K22" s="25"/>
      <c r="L22" s="50" t="s">
        <v>244</v>
      </c>
      <c r="M22" s="57"/>
      <c r="N22" s="57"/>
      <c r="O22" s="57"/>
      <c r="P22" s="25"/>
      <c r="Q22" s="93" t="s">
        <v>246</v>
      </c>
      <c r="R22" s="105"/>
      <c r="S22" s="105"/>
      <c r="T22" s="105"/>
      <c r="U22" s="105"/>
      <c r="V22" s="126"/>
      <c r="W22" s="134" t="s">
        <v>247</v>
      </c>
      <c r="X22" s="33"/>
      <c r="Y22" s="41"/>
      <c r="Z22" s="50" t="s">
        <v>9</v>
      </c>
      <c r="AA22" s="57"/>
      <c r="AB22" s="57"/>
      <c r="AC22" s="57"/>
      <c r="AD22" s="57"/>
      <c r="AE22" s="57"/>
      <c r="AF22" s="57"/>
      <c r="AG22" s="25"/>
      <c r="AH22" s="164" t="s">
        <v>186</v>
      </c>
      <c r="AI22" s="57"/>
      <c r="AJ22" s="57"/>
      <c r="AK22" s="57"/>
      <c r="AL22" s="25"/>
      <c r="AM22" s="164" t="s">
        <v>248</v>
      </c>
      <c r="AN22" s="179"/>
      <c r="AO22" s="179"/>
      <c r="AP22" s="179"/>
      <c r="AQ22" s="179"/>
      <c r="AR22" s="181"/>
      <c r="AS22" s="93" t="s">
        <v>246</v>
      </c>
      <c r="AT22" s="105"/>
      <c r="AU22" s="105"/>
      <c r="AV22" s="105"/>
      <c r="AW22" s="105"/>
      <c r="AX22" s="188"/>
      <c r="AY22" s="190" t="s">
        <v>250</v>
      </c>
      <c r="AZ22" s="198"/>
      <c r="BA22" s="198"/>
      <c r="BB22" s="198"/>
      <c r="BC22" s="198"/>
      <c r="BD22" s="198"/>
      <c r="BE22" s="198"/>
      <c r="BF22" s="198"/>
      <c r="BG22" s="198"/>
      <c r="BH22" s="198"/>
      <c r="BI22" s="198"/>
      <c r="BJ22" s="198"/>
      <c r="BK22" s="198"/>
      <c r="BL22" s="198"/>
      <c r="BM22" s="209"/>
      <c r="BN22" s="214">
        <v>25526146</v>
      </c>
      <c r="BO22" s="217"/>
      <c r="BP22" s="217"/>
      <c r="BQ22" s="217"/>
      <c r="BR22" s="217"/>
      <c r="BS22" s="217"/>
      <c r="BT22" s="217"/>
      <c r="BU22" s="220"/>
      <c r="BV22" s="214">
        <v>26136836</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252</v>
      </c>
      <c r="AZ23" s="199"/>
      <c r="BA23" s="199"/>
      <c r="BB23" s="199"/>
      <c r="BC23" s="199"/>
      <c r="BD23" s="199"/>
      <c r="BE23" s="199"/>
      <c r="BF23" s="199"/>
      <c r="BG23" s="199"/>
      <c r="BH23" s="199"/>
      <c r="BI23" s="199"/>
      <c r="BJ23" s="199"/>
      <c r="BK23" s="199"/>
      <c r="BL23" s="199"/>
      <c r="BM23" s="210"/>
      <c r="BN23" s="215">
        <v>18146269</v>
      </c>
      <c r="BO23" s="218"/>
      <c r="BP23" s="218"/>
      <c r="BQ23" s="218"/>
      <c r="BR23" s="218"/>
      <c r="BS23" s="218"/>
      <c r="BT23" s="218"/>
      <c r="BU23" s="221"/>
      <c r="BV23" s="215">
        <v>18615409</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254</v>
      </c>
      <c r="F24" s="59"/>
      <c r="G24" s="59"/>
      <c r="H24" s="59"/>
      <c r="I24" s="59"/>
      <c r="J24" s="59"/>
      <c r="K24" s="64"/>
      <c r="L24" s="73">
        <v>1</v>
      </c>
      <c r="M24" s="81"/>
      <c r="N24" s="81"/>
      <c r="O24" s="81"/>
      <c r="P24" s="85"/>
      <c r="Q24" s="73">
        <v>8600</v>
      </c>
      <c r="R24" s="81"/>
      <c r="S24" s="81"/>
      <c r="T24" s="81"/>
      <c r="U24" s="81"/>
      <c r="V24" s="85"/>
      <c r="W24" s="135"/>
      <c r="X24" s="34"/>
      <c r="Y24" s="42"/>
      <c r="Z24" s="52" t="s">
        <v>255</v>
      </c>
      <c r="AA24" s="59"/>
      <c r="AB24" s="59"/>
      <c r="AC24" s="59"/>
      <c r="AD24" s="59"/>
      <c r="AE24" s="59"/>
      <c r="AF24" s="59"/>
      <c r="AG24" s="64"/>
      <c r="AH24" s="73">
        <v>432</v>
      </c>
      <c r="AI24" s="81"/>
      <c r="AJ24" s="81"/>
      <c r="AK24" s="81"/>
      <c r="AL24" s="85"/>
      <c r="AM24" s="73">
        <v>1331424</v>
      </c>
      <c r="AN24" s="81"/>
      <c r="AO24" s="81"/>
      <c r="AP24" s="81"/>
      <c r="AQ24" s="81"/>
      <c r="AR24" s="85"/>
      <c r="AS24" s="73">
        <v>3082</v>
      </c>
      <c r="AT24" s="81"/>
      <c r="AU24" s="81"/>
      <c r="AV24" s="81"/>
      <c r="AW24" s="81"/>
      <c r="AX24" s="119"/>
      <c r="AY24" s="192" t="s">
        <v>257</v>
      </c>
      <c r="AZ24" s="200"/>
      <c r="BA24" s="200"/>
      <c r="BB24" s="200"/>
      <c r="BC24" s="200"/>
      <c r="BD24" s="200"/>
      <c r="BE24" s="200"/>
      <c r="BF24" s="200"/>
      <c r="BG24" s="200"/>
      <c r="BH24" s="200"/>
      <c r="BI24" s="200"/>
      <c r="BJ24" s="200"/>
      <c r="BK24" s="200"/>
      <c r="BL24" s="200"/>
      <c r="BM24" s="211"/>
      <c r="BN24" s="215">
        <v>11466414</v>
      </c>
      <c r="BO24" s="218"/>
      <c r="BP24" s="218"/>
      <c r="BQ24" s="218"/>
      <c r="BR24" s="218"/>
      <c r="BS24" s="218"/>
      <c r="BT24" s="218"/>
      <c r="BU24" s="221"/>
      <c r="BV24" s="215">
        <v>11343132</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259</v>
      </c>
      <c r="F25" s="59"/>
      <c r="G25" s="59"/>
      <c r="H25" s="59"/>
      <c r="I25" s="59"/>
      <c r="J25" s="59"/>
      <c r="K25" s="64"/>
      <c r="L25" s="73">
        <v>1</v>
      </c>
      <c r="M25" s="81"/>
      <c r="N25" s="81"/>
      <c r="O25" s="81"/>
      <c r="P25" s="85"/>
      <c r="Q25" s="73">
        <v>7400</v>
      </c>
      <c r="R25" s="81"/>
      <c r="S25" s="81"/>
      <c r="T25" s="81"/>
      <c r="U25" s="81"/>
      <c r="V25" s="85"/>
      <c r="W25" s="135"/>
      <c r="X25" s="34"/>
      <c r="Y25" s="42"/>
      <c r="Z25" s="52" t="s">
        <v>260</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9"/>
      <c r="AY25" s="190" t="s">
        <v>35</v>
      </c>
      <c r="AZ25" s="198"/>
      <c r="BA25" s="198"/>
      <c r="BB25" s="198"/>
      <c r="BC25" s="198"/>
      <c r="BD25" s="198"/>
      <c r="BE25" s="198"/>
      <c r="BF25" s="198"/>
      <c r="BG25" s="198"/>
      <c r="BH25" s="198"/>
      <c r="BI25" s="198"/>
      <c r="BJ25" s="198"/>
      <c r="BK25" s="198"/>
      <c r="BL25" s="198"/>
      <c r="BM25" s="209"/>
      <c r="BN25" s="214">
        <v>2760283</v>
      </c>
      <c r="BO25" s="217"/>
      <c r="BP25" s="217"/>
      <c r="BQ25" s="217"/>
      <c r="BR25" s="217"/>
      <c r="BS25" s="217"/>
      <c r="BT25" s="217"/>
      <c r="BU25" s="220"/>
      <c r="BV25" s="214">
        <v>2485903</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261</v>
      </c>
      <c r="F26" s="59"/>
      <c r="G26" s="59"/>
      <c r="H26" s="59"/>
      <c r="I26" s="59"/>
      <c r="J26" s="59"/>
      <c r="K26" s="64"/>
      <c r="L26" s="73">
        <v>1</v>
      </c>
      <c r="M26" s="81"/>
      <c r="N26" s="81"/>
      <c r="O26" s="81"/>
      <c r="P26" s="85"/>
      <c r="Q26" s="73">
        <v>6950</v>
      </c>
      <c r="R26" s="81"/>
      <c r="S26" s="81"/>
      <c r="T26" s="81"/>
      <c r="U26" s="81"/>
      <c r="V26" s="85"/>
      <c r="W26" s="135"/>
      <c r="X26" s="34"/>
      <c r="Y26" s="42"/>
      <c r="Z26" s="52" t="s">
        <v>262</v>
      </c>
      <c r="AA26" s="144"/>
      <c r="AB26" s="144"/>
      <c r="AC26" s="144"/>
      <c r="AD26" s="144"/>
      <c r="AE26" s="144"/>
      <c r="AF26" s="144"/>
      <c r="AG26" s="162"/>
      <c r="AH26" s="73">
        <v>9</v>
      </c>
      <c r="AI26" s="81"/>
      <c r="AJ26" s="81"/>
      <c r="AK26" s="81"/>
      <c r="AL26" s="85"/>
      <c r="AM26" s="73">
        <v>25533</v>
      </c>
      <c r="AN26" s="81"/>
      <c r="AO26" s="81"/>
      <c r="AP26" s="81"/>
      <c r="AQ26" s="81"/>
      <c r="AR26" s="85"/>
      <c r="AS26" s="73">
        <v>2837</v>
      </c>
      <c r="AT26" s="81"/>
      <c r="AU26" s="81"/>
      <c r="AV26" s="81"/>
      <c r="AW26" s="81"/>
      <c r="AX26" s="119"/>
      <c r="AY26" s="193" t="s">
        <v>263</v>
      </c>
      <c r="AZ26" s="112"/>
      <c r="BA26" s="112"/>
      <c r="BB26" s="112"/>
      <c r="BC26" s="112"/>
      <c r="BD26" s="112"/>
      <c r="BE26" s="112"/>
      <c r="BF26" s="112"/>
      <c r="BG26" s="112"/>
      <c r="BH26" s="112"/>
      <c r="BI26" s="112"/>
      <c r="BJ26" s="112"/>
      <c r="BK26" s="112"/>
      <c r="BL26" s="112"/>
      <c r="BM26" s="212"/>
      <c r="BN26" s="215">
        <v>20000</v>
      </c>
      <c r="BO26" s="218"/>
      <c r="BP26" s="218"/>
      <c r="BQ26" s="218"/>
      <c r="BR26" s="218"/>
      <c r="BS26" s="218"/>
      <c r="BT26" s="218"/>
      <c r="BU26" s="221"/>
      <c r="BV26" s="215">
        <v>20000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264</v>
      </c>
      <c r="F27" s="59"/>
      <c r="G27" s="59"/>
      <c r="H27" s="59"/>
      <c r="I27" s="59"/>
      <c r="J27" s="59"/>
      <c r="K27" s="64"/>
      <c r="L27" s="73">
        <v>1</v>
      </c>
      <c r="M27" s="81"/>
      <c r="N27" s="81"/>
      <c r="O27" s="81"/>
      <c r="P27" s="85"/>
      <c r="Q27" s="73">
        <v>5100</v>
      </c>
      <c r="R27" s="81"/>
      <c r="S27" s="81"/>
      <c r="T27" s="81"/>
      <c r="U27" s="81"/>
      <c r="V27" s="85"/>
      <c r="W27" s="135"/>
      <c r="X27" s="34"/>
      <c r="Y27" s="42"/>
      <c r="Z27" s="52" t="s">
        <v>266</v>
      </c>
      <c r="AA27" s="59"/>
      <c r="AB27" s="59"/>
      <c r="AC27" s="59"/>
      <c r="AD27" s="59"/>
      <c r="AE27" s="59"/>
      <c r="AF27" s="59"/>
      <c r="AG27" s="64"/>
      <c r="AH27" s="73">
        <v>2</v>
      </c>
      <c r="AI27" s="81"/>
      <c r="AJ27" s="81"/>
      <c r="AK27" s="81"/>
      <c r="AL27" s="85"/>
      <c r="AM27" s="73" t="s">
        <v>270</v>
      </c>
      <c r="AN27" s="81"/>
      <c r="AO27" s="81"/>
      <c r="AP27" s="81"/>
      <c r="AQ27" s="81"/>
      <c r="AR27" s="85"/>
      <c r="AS27" s="73" t="s">
        <v>270</v>
      </c>
      <c r="AT27" s="81"/>
      <c r="AU27" s="81"/>
      <c r="AV27" s="81"/>
      <c r="AW27" s="81"/>
      <c r="AX27" s="119"/>
      <c r="AY27" s="194" t="s">
        <v>271</v>
      </c>
      <c r="AZ27" s="201"/>
      <c r="BA27" s="201"/>
      <c r="BB27" s="201"/>
      <c r="BC27" s="201"/>
      <c r="BD27" s="201"/>
      <c r="BE27" s="201"/>
      <c r="BF27" s="201"/>
      <c r="BG27" s="201"/>
      <c r="BH27" s="201"/>
      <c r="BI27" s="201"/>
      <c r="BJ27" s="201"/>
      <c r="BK27" s="201"/>
      <c r="BL27" s="201"/>
      <c r="BM27" s="213"/>
      <c r="BN27" s="216" t="s">
        <v>204</v>
      </c>
      <c r="BO27" s="219"/>
      <c r="BP27" s="219"/>
      <c r="BQ27" s="219"/>
      <c r="BR27" s="219"/>
      <c r="BS27" s="219"/>
      <c r="BT27" s="219"/>
      <c r="BU27" s="222"/>
      <c r="BV27" s="216" t="s">
        <v>204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272</v>
      </c>
      <c r="F28" s="59"/>
      <c r="G28" s="59"/>
      <c r="H28" s="59"/>
      <c r="I28" s="59"/>
      <c r="J28" s="59"/>
      <c r="K28" s="64"/>
      <c r="L28" s="73">
        <v>1</v>
      </c>
      <c r="M28" s="81"/>
      <c r="N28" s="81"/>
      <c r="O28" s="81"/>
      <c r="P28" s="85"/>
      <c r="Q28" s="73">
        <v>4560</v>
      </c>
      <c r="R28" s="81"/>
      <c r="S28" s="81"/>
      <c r="T28" s="81"/>
      <c r="U28" s="81"/>
      <c r="V28" s="85"/>
      <c r="W28" s="135"/>
      <c r="X28" s="34"/>
      <c r="Y28" s="42"/>
      <c r="Z28" s="52"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9"/>
      <c r="AY28" s="195" t="s">
        <v>275</v>
      </c>
      <c r="AZ28" s="202"/>
      <c r="BA28" s="202"/>
      <c r="BB28" s="205"/>
      <c r="BC28" s="190" t="s">
        <v>100</v>
      </c>
      <c r="BD28" s="198"/>
      <c r="BE28" s="198"/>
      <c r="BF28" s="198"/>
      <c r="BG28" s="198"/>
      <c r="BH28" s="198"/>
      <c r="BI28" s="198"/>
      <c r="BJ28" s="198"/>
      <c r="BK28" s="198"/>
      <c r="BL28" s="198"/>
      <c r="BM28" s="209"/>
      <c r="BN28" s="214">
        <v>2021311</v>
      </c>
      <c r="BO28" s="217"/>
      <c r="BP28" s="217"/>
      <c r="BQ28" s="217"/>
      <c r="BR28" s="217"/>
      <c r="BS28" s="217"/>
      <c r="BT28" s="217"/>
      <c r="BU28" s="220"/>
      <c r="BV28" s="214">
        <v>1801730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276</v>
      </c>
      <c r="F29" s="59"/>
      <c r="G29" s="59"/>
      <c r="H29" s="59"/>
      <c r="I29" s="59"/>
      <c r="J29" s="59"/>
      <c r="K29" s="64"/>
      <c r="L29" s="73">
        <v>19</v>
      </c>
      <c r="M29" s="81"/>
      <c r="N29" s="81"/>
      <c r="O29" s="81"/>
      <c r="P29" s="85"/>
      <c r="Q29" s="73">
        <v>4330</v>
      </c>
      <c r="R29" s="81"/>
      <c r="S29" s="81"/>
      <c r="T29" s="81"/>
      <c r="U29" s="81"/>
      <c r="V29" s="85"/>
      <c r="W29" s="136"/>
      <c r="X29" s="141"/>
      <c r="Y29" s="143"/>
      <c r="Z29" s="52" t="s">
        <v>278</v>
      </c>
      <c r="AA29" s="59"/>
      <c r="AB29" s="59"/>
      <c r="AC29" s="59"/>
      <c r="AD29" s="59"/>
      <c r="AE29" s="59"/>
      <c r="AF29" s="59"/>
      <c r="AG29" s="64"/>
      <c r="AH29" s="73">
        <v>434</v>
      </c>
      <c r="AI29" s="81"/>
      <c r="AJ29" s="81"/>
      <c r="AK29" s="81"/>
      <c r="AL29" s="85"/>
      <c r="AM29" s="73">
        <v>1340888</v>
      </c>
      <c r="AN29" s="81"/>
      <c r="AO29" s="81"/>
      <c r="AP29" s="81"/>
      <c r="AQ29" s="81"/>
      <c r="AR29" s="85"/>
      <c r="AS29" s="73">
        <v>3090</v>
      </c>
      <c r="AT29" s="81"/>
      <c r="AU29" s="81"/>
      <c r="AV29" s="81"/>
      <c r="AW29" s="81"/>
      <c r="AX29" s="119"/>
      <c r="AY29" s="196"/>
      <c r="AZ29" s="203"/>
      <c r="BA29" s="203"/>
      <c r="BB29" s="206"/>
      <c r="BC29" s="191" t="s">
        <v>279</v>
      </c>
      <c r="BD29" s="199"/>
      <c r="BE29" s="199"/>
      <c r="BF29" s="199"/>
      <c r="BG29" s="199"/>
      <c r="BH29" s="199"/>
      <c r="BI29" s="199"/>
      <c r="BJ29" s="199"/>
      <c r="BK29" s="199"/>
      <c r="BL29" s="199"/>
      <c r="BM29" s="210"/>
      <c r="BN29" s="215">
        <v>374896</v>
      </c>
      <c r="BO29" s="218"/>
      <c r="BP29" s="218"/>
      <c r="BQ29" s="218"/>
      <c r="BR29" s="218"/>
      <c r="BS29" s="218"/>
      <c r="BT29" s="218"/>
      <c r="BU29" s="221"/>
      <c r="BV29" s="215">
        <v>374896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281</v>
      </c>
      <c r="X30" s="142"/>
      <c r="Y30" s="142"/>
      <c r="Z30" s="142"/>
      <c r="AA30" s="142"/>
      <c r="AB30" s="142"/>
      <c r="AC30" s="142"/>
      <c r="AD30" s="142"/>
      <c r="AE30" s="142"/>
      <c r="AF30" s="142"/>
      <c r="AG30" s="163"/>
      <c r="AH30" s="151">
        <v>99.2</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1741363</v>
      </c>
      <c r="BO30" s="219"/>
      <c r="BP30" s="219"/>
      <c r="BQ30" s="219"/>
      <c r="BR30" s="219"/>
      <c r="BS30" s="219"/>
      <c r="BT30" s="219"/>
      <c r="BU30" s="222"/>
      <c r="BV30" s="216">
        <v>1521603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191</v>
      </c>
      <c r="D32" s="36"/>
      <c r="E32" s="36"/>
      <c r="F32" s="36"/>
      <c r="G32" s="36"/>
      <c r="H32" s="36"/>
      <c r="I32" s="36"/>
      <c r="J32" s="36"/>
      <c r="K32" s="36"/>
      <c r="L32" s="36"/>
      <c r="M32" s="36"/>
      <c r="N32" s="36"/>
      <c r="O32" s="36"/>
      <c r="P32" s="36"/>
      <c r="Q32" s="36"/>
      <c r="R32" s="36"/>
      <c r="S32" s="36"/>
      <c r="U32" s="112" t="s">
        <v>90</v>
      </c>
      <c r="V32" s="112"/>
      <c r="W32" s="112"/>
      <c r="X32" s="112"/>
      <c r="Y32" s="112"/>
      <c r="Z32" s="112"/>
      <c r="AA32" s="112"/>
      <c r="AB32" s="112"/>
      <c r="AC32" s="112"/>
      <c r="AD32" s="112"/>
      <c r="AE32" s="112"/>
      <c r="AF32" s="112"/>
      <c r="AG32" s="112"/>
      <c r="AH32" s="112"/>
      <c r="AI32" s="112"/>
      <c r="AJ32" s="112"/>
      <c r="AK32" s="112"/>
      <c r="AM32" s="112" t="s">
        <v>283</v>
      </c>
      <c r="AN32" s="112"/>
      <c r="AO32" s="112"/>
      <c r="AP32" s="112"/>
      <c r="AQ32" s="112"/>
      <c r="AR32" s="112"/>
      <c r="AS32" s="112"/>
      <c r="AT32" s="112"/>
      <c r="AU32" s="112"/>
      <c r="AV32" s="112"/>
      <c r="AW32" s="112"/>
      <c r="AX32" s="112"/>
      <c r="AY32" s="112"/>
      <c r="AZ32" s="112"/>
      <c r="BA32" s="112"/>
      <c r="BB32" s="112"/>
      <c r="BC32" s="112"/>
      <c r="BE32" s="112" t="s">
        <v>284</v>
      </c>
      <c r="BF32" s="112"/>
      <c r="BG32" s="112"/>
      <c r="BH32" s="112"/>
      <c r="BI32" s="112"/>
      <c r="BJ32" s="112"/>
      <c r="BK32" s="112"/>
      <c r="BL32" s="112"/>
      <c r="BM32" s="112"/>
      <c r="BN32" s="112"/>
      <c r="BO32" s="112"/>
      <c r="BP32" s="112"/>
      <c r="BQ32" s="112"/>
      <c r="BR32" s="112"/>
      <c r="BS32" s="112"/>
      <c r="BT32" s="112"/>
      <c r="BU32" s="112"/>
      <c r="BW32" s="112" t="s">
        <v>286</v>
      </c>
      <c r="BX32" s="112"/>
      <c r="BY32" s="112"/>
      <c r="BZ32" s="112"/>
      <c r="CA32" s="112"/>
      <c r="CB32" s="112"/>
      <c r="CC32" s="112"/>
      <c r="CD32" s="112"/>
      <c r="CE32" s="112"/>
      <c r="CF32" s="112"/>
      <c r="CG32" s="112"/>
      <c r="CH32" s="112"/>
      <c r="CI32" s="112"/>
      <c r="CJ32" s="112"/>
      <c r="CK32" s="112"/>
      <c r="CL32" s="112"/>
      <c r="CM32" s="112"/>
      <c r="CO32" s="112" t="s">
        <v>287</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121</v>
      </c>
      <c r="D33" s="37"/>
      <c r="E33" s="54" t="s">
        <v>288</v>
      </c>
      <c r="F33" s="54"/>
      <c r="G33" s="54"/>
      <c r="H33" s="54"/>
      <c r="I33" s="54"/>
      <c r="J33" s="54"/>
      <c r="K33" s="54"/>
      <c r="L33" s="54"/>
      <c r="M33" s="54"/>
      <c r="N33" s="54"/>
      <c r="O33" s="54"/>
      <c r="P33" s="54"/>
      <c r="Q33" s="54"/>
      <c r="R33" s="54"/>
      <c r="S33" s="54"/>
      <c r="T33" s="54"/>
      <c r="U33" s="37" t="s">
        <v>121</v>
      </c>
      <c r="V33" s="37"/>
      <c r="W33" s="54" t="s">
        <v>288</v>
      </c>
      <c r="X33" s="54"/>
      <c r="Y33" s="54"/>
      <c r="Z33" s="54"/>
      <c r="AA33" s="54"/>
      <c r="AB33" s="54"/>
      <c r="AC33" s="54"/>
      <c r="AD33" s="54"/>
      <c r="AE33" s="54"/>
      <c r="AF33" s="54"/>
      <c r="AG33" s="54"/>
      <c r="AH33" s="54"/>
      <c r="AI33" s="54"/>
      <c r="AJ33" s="54"/>
      <c r="AK33" s="54"/>
      <c r="AL33" s="54"/>
      <c r="AM33" s="37" t="s">
        <v>121</v>
      </c>
      <c r="AN33" s="37"/>
      <c r="AO33" s="54" t="s">
        <v>288</v>
      </c>
      <c r="AP33" s="54"/>
      <c r="AQ33" s="54"/>
      <c r="AR33" s="54"/>
      <c r="AS33" s="54"/>
      <c r="AT33" s="54"/>
      <c r="AU33" s="54"/>
      <c r="AV33" s="54"/>
      <c r="AW33" s="54"/>
      <c r="AX33" s="54"/>
      <c r="AY33" s="54"/>
      <c r="AZ33" s="54"/>
      <c r="BA33" s="54"/>
      <c r="BB33" s="54"/>
      <c r="BC33" s="54"/>
      <c r="BD33" s="37"/>
      <c r="BE33" s="54" t="s">
        <v>290</v>
      </c>
      <c r="BF33" s="54"/>
      <c r="BG33" s="54" t="s">
        <v>168</v>
      </c>
      <c r="BH33" s="54"/>
      <c r="BI33" s="54"/>
      <c r="BJ33" s="54"/>
      <c r="BK33" s="54"/>
      <c r="BL33" s="54"/>
      <c r="BM33" s="54"/>
      <c r="BN33" s="54"/>
      <c r="BO33" s="54"/>
      <c r="BP33" s="54"/>
      <c r="BQ33" s="54"/>
      <c r="BR33" s="54"/>
      <c r="BS33" s="54"/>
      <c r="BT33" s="54"/>
      <c r="BU33" s="54"/>
      <c r="BV33" s="37"/>
      <c r="BW33" s="37" t="s">
        <v>290</v>
      </c>
      <c r="BX33" s="37"/>
      <c r="BY33" s="54" t="s">
        <v>108</v>
      </c>
      <c r="BZ33" s="54"/>
      <c r="CA33" s="54"/>
      <c r="CB33" s="54"/>
      <c r="CC33" s="54"/>
      <c r="CD33" s="54"/>
      <c r="CE33" s="54"/>
      <c r="CF33" s="54"/>
      <c r="CG33" s="54"/>
      <c r="CH33" s="54"/>
      <c r="CI33" s="54"/>
      <c r="CJ33" s="54"/>
      <c r="CK33" s="54"/>
      <c r="CL33" s="54"/>
      <c r="CM33" s="54"/>
      <c r="CN33" s="54"/>
      <c r="CO33" s="37" t="s">
        <v>121</v>
      </c>
      <c r="CP33" s="37"/>
      <c r="CQ33" s="54" t="s">
        <v>291</v>
      </c>
      <c r="CR33" s="54"/>
      <c r="CS33" s="54"/>
      <c r="CT33" s="54"/>
      <c r="CU33" s="54"/>
      <c r="CV33" s="54"/>
      <c r="CW33" s="54"/>
      <c r="CX33" s="54"/>
      <c r="CY33" s="54"/>
      <c r="CZ33" s="54"/>
      <c r="DA33" s="54"/>
      <c r="DB33" s="54"/>
      <c r="DC33" s="54"/>
      <c r="DD33" s="54"/>
      <c r="DE33" s="54"/>
      <c r="DF33" s="54"/>
      <c r="DG33" s="254" t="s">
        <v>84</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秋川流域斎場組合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株式会社秋川総合開発公社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テレビ共同受信事業特別会計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西秋川衛生組合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新四季創造株式会社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秋多都市計画事業武蔵引田駅北口土地区画整理事業特別会計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阿伎留病院企業団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東京都市町村職員退職手当組合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東京都市町村議会議員公務災害補償等組合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東京都三市収益事業組合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東京市町村総合事務組合（一般会計）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東京市町村総合事務組合（東京都市町村民交通災害共済事業特別会計）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東京都後期高齢者医療広域連合（一般会計）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東京都後期高齢者医療広域連合
（後期高齢者医療特別会計）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293</v>
      </c>
      <c r="E46" s="56" t="s">
        <v>297</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299</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301</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302</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306</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308</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5">
      <c r="E53" s="56" t="s">
        <v>195</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sheetProtection algorithmName="SHA-512" hashValue="niU4K/zUz7RMYy6yVo9Bz1zf0h52ZWFGFGX5wBiIhU/CvW2n7+Zu4a7zGYDFXeaPmTjjlbRV2XBBLoGz3F24eg==" saltValue="vQPN348eCk9aTH3l6f/kk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8"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130</v>
      </c>
      <c r="DI1" s="345"/>
      <c r="DJ1" s="345"/>
      <c r="DK1" s="345"/>
      <c r="DL1" s="345"/>
      <c r="DM1" s="345"/>
      <c r="DN1" s="352"/>
      <c r="DO1" s="1"/>
      <c r="DP1" s="344" t="s">
        <v>292</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0" t="s">
        <v>310</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311</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312</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v>
      </c>
      <c r="C4" s="140"/>
      <c r="D4" s="140"/>
      <c r="E4" s="140"/>
      <c r="F4" s="140"/>
      <c r="G4" s="140"/>
      <c r="H4" s="140"/>
      <c r="I4" s="140"/>
      <c r="J4" s="140"/>
      <c r="K4" s="140"/>
      <c r="L4" s="140"/>
      <c r="M4" s="140"/>
      <c r="N4" s="140"/>
      <c r="O4" s="140"/>
      <c r="P4" s="140"/>
      <c r="Q4" s="145"/>
      <c r="R4" s="183" t="s">
        <v>315</v>
      </c>
      <c r="S4" s="140"/>
      <c r="T4" s="140"/>
      <c r="U4" s="140"/>
      <c r="V4" s="140"/>
      <c r="W4" s="140"/>
      <c r="X4" s="140"/>
      <c r="Y4" s="145"/>
      <c r="Z4" s="183" t="s">
        <v>318</v>
      </c>
      <c r="AA4" s="140"/>
      <c r="AB4" s="140"/>
      <c r="AC4" s="145"/>
      <c r="AD4" s="183" t="s">
        <v>258</v>
      </c>
      <c r="AE4" s="140"/>
      <c r="AF4" s="140"/>
      <c r="AG4" s="140"/>
      <c r="AH4" s="140"/>
      <c r="AI4" s="140"/>
      <c r="AJ4" s="140"/>
      <c r="AK4" s="145"/>
      <c r="AL4" s="183" t="s">
        <v>318</v>
      </c>
      <c r="AM4" s="140"/>
      <c r="AN4" s="140"/>
      <c r="AO4" s="145"/>
      <c r="AP4" s="299" t="s">
        <v>321</v>
      </c>
      <c r="AQ4" s="299"/>
      <c r="AR4" s="299"/>
      <c r="AS4" s="299"/>
      <c r="AT4" s="299"/>
      <c r="AU4" s="299"/>
      <c r="AV4" s="299"/>
      <c r="AW4" s="299"/>
      <c r="AX4" s="299"/>
      <c r="AY4" s="299"/>
      <c r="AZ4" s="299"/>
      <c r="BA4" s="299"/>
      <c r="BB4" s="299"/>
      <c r="BC4" s="299"/>
      <c r="BD4" s="299"/>
      <c r="BE4" s="299"/>
      <c r="BF4" s="299"/>
      <c r="BG4" s="299" t="s">
        <v>298</v>
      </c>
      <c r="BH4" s="299"/>
      <c r="BI4" s="299"/>
      <c r="BJ4" s="299"/>
      <c r="BK4" s="299"/>
      <c r="BL4" s="299"/>
      <c r="BM4" s="299"/>
      <c r="BN4" s="299"/>
      <c r="BO4" s="299" t="s">
        <v>318</v>
      </c>
      <c r="BP4" s="299"/>
      <c r="BQ4" s="299"/>
      <c r="BR4" s="299"/>
      <c r="BS4" s="299" t="s">
        <v>322</v>
      </c>
      <c r="BT4" s="299"/>
      <c r="BU4" s="299"/>
      <c r="BV4" s="299"/>
      <c r="BW4" s="299"/>
      <c r="BX4" s="299"/>
      <c r="BY4" s="299"/>
      <c r="BZ4" s="299"/>
      <c r="CA4" s="299"/>
      <c r="CB4" s="299"/>
      <c r="CD4" s="183" t="s">
        <v>323</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317</v>
      </c>
      <c r="C5" s="266"/>
      <c r="D5" s="266"/>
      <c r="E5" s="266"/>
      <c r="F5" s="266"/>
      <c r="G5" s="266"/>
      <c r="H5" s="266"/>
      <c r="I5" s="266"/>
      <c r="J5" s="266"/>
      <c r="K5" s="266"/>
      <c r="L5" s="266"/>
      <c r="M5" s="266"/>
      <c r="N5" s="266"/>
      <c r="O5" s="266"/>
      <c r="P5" s="266"/>
      <c r="Q5" s="269"/>
      <c r="R5" s="274">
        <v>11129224</v>
      </c>
      <c r="S5" s="277"/>
      <c r="T5" s="277"/>
      <c r="U5" s="277"/>
      <c r="V5" s="277"/>
      <c r="W5" s="277"/>
      <c r="X5" s="277"/>
      <c r="Y5" s="279"/>
      <c r="Z5" s="282">
        <v>30.3</v>
      </c>
      <c r="AA5" s="282"/>
      <c r="AB5" s="282"/>
      <c r="AC5" s="282"/>
      <c r="AD5" s="287">
        <v>10280574</v>
      </c>
      <c r="AE5" s="287"/>
      <c r="AF5" s="287"/>
      <c r="AG5" s="287"/>
      <c r="AH5" s="287"/>
      <c r="AI5" s="287"/>
      <c r="AJ5" s="287"/>
      <c r="AK5" s="287"/>
      <c r="AL5" s="292">
        <v>58.8</v>
      </c>
      <c r="AM5" s="294"/>
      <c r="AN5" s="294"/>
      <c r="AO5" s="296"/>
      <c r="AP5" s="261" t="s">
        <v>324</v>
      </c>
      <c r="AQ5" s="266"/>
      <c r="AR5" s="266"/>
      <c r="AS5" s="266"/>
      <c r="AT5" s="266"/>
      <c r="AU5" s="266"/>
      <c r="AV5" s="266"/>
      <c r="AW5" s="266"/>
      <c r="AX5" s="266"/>
      <c r="AY5" s="266"/>
      <c r="AZ5" s="266"/>
      <c r="BA5" s="266"/>
      <c r="BB5" s="266"/>
      <c r="BC5" s="266"/>
      <c r="BD5" s="266"/>
      <c r="BE5" s="266"/>
      <c r="BF5" s="269"/>
      <c r="BG5" s="275">
        <v>10270314</v>
      </c>
      <c r="BH5" s="218"/>
      <c r="BI5" s="218"/>
      <c r="BJ5" s="218"/>
      <c r="BK5" s="218"/>
      <c r="BL5" s="218"/>
      <c r="BM5" s="218"/>
      <c r="BN5" s="280"/>
      <c r="BO5" s="283">
        <v>92.3</v>
      </c>
      <c r="BP5" s="283"/>
      <c r="BQ5" s="283"/>
      <c r="BR5" s="283"/>
      <c r="BS5" s="288">
        <v>41476</v>
      </c>
      <c r="BT5" s="288"/>
      <c r="BU5" s="288"/>
      <c r="BV5" s="288"/>
      <c r="BW5" s="288"/>
      <c r="BX5" s="288"/>
      <c r="BY5" s="288"/>
      <c r="BZ5" s="288"/>
      <c r="CA5" s="288"/>
      <c r="CB5" s="326"/>
      <c r="CD5" s="183" t="s">
        <v>321</v>
      </c>
      <c r="CE5" s="140"/>
      <c r="CF5" s="140"/>
      <c r="CG5" s="140"/>
      <c r="CH5" s="140"/>
      <c r="CI5" s="140"/>
      <c r="CJ5" s="140"/>
      <c r="CK5" s="140"/>
      <c r="CL5" s="140"/>
      <c r="CM5" s="140"/>
      <c r="CN5" s="140"/>
      <c r="CO5" s="140"/>
      <c r="CP5" s="140"/>
      <c r="CQ5" s="145"/>
      <c r="CR5" s="183" t="s">
        <v>327</v>
      </c>
      <c r="CS5" s="140"/>
      <c r="CT5" s="140"/>
      <c r="CU5" s="140"/>
      <c r="CV5" s="140"/>
      <c r="CW5" s="140"/>
      <c r="CX5" s="140"/>
      <c r="CY5" s="145"/>
      <c r="CZ5" s="183" t="s">
        <v>318</v>
      </c>
      <c r="DA5" s="140"/>
      <c r="DB5" s="140"/>
      <c r="DC5" s="145"/>
      <c r="DD5" s="183" t="s">
        <v>328</v>
      </c>
      <c r="DE5" s="140"/>
      <c r="DF5" s="140"/>
      <c r="DG5" s="140"/>
      <c r="DH5" s="140"/>
      <c r="DI5" s="140"/>
      <c r="DJ5" s="140"/>
      <c r="DK5" s="140"/>
      <c r="DL5" s="140"/>
      <c r="DM5" s="140"/>
      <c r="DN5" s="140"/>
      <c r="DO5" s="140"/>
      <c r="DP5" s="145"/>
      <c r="DQ5" s="183" t="s">
        <v>330</v>
      </c>
      <c r="DR5" s="140"/>
      <c r="DS5" s="140"/>
      <c r="DT5" s="140"/>
      <c r="DU5" s="140"/>
      <c r="DV5" s="140"/>
      <c r="DW5" s="140"/>
      <c r="DX5" s="140"/>
      <c r="DY5" s="140"/>
      <c r="DZ5" s="140"/>
      <c r="EA5" s="140"/>
      <c r="EB5" s="140"/>
      <c r="EC5" s="145"/>
    </row>
    <row r="6" spans="2:143" ht="11.25" customHeight="1">
      <c r="B6" s="262" t="s">
        <v>331</v>
      </c>
      <c r="C6" s="56"/>
      <c r="D6" s="56"/>
      <c r="E6" s="56"/>
      <c r="F6" s="56"/>
      <c r="G6" s="56"/>
      <c r="H6" s="56"/>
      <c r="I6" s="56"/>
      <c r="J6" s="56"/>
      <c r="K6" s="56"/>
      <c r="L6" s="56"/>
      <c r="M6" s="56"/>
      <c r="N6" s="56"/>
      <c r="O6" s="56"/>
      <c r="P6" s="56"/>
      <c r="Q6" s="270"/>
      <c r="R6" s="275">
        <v>182290</v>
      </c>
      <c r="S6" s="218"/>
      <c r="T6" s="218"/>
      <c r="U6" s="218"/>
      <c r="V6" s="218"/>
      <c r="W6" s="218"/>
      <c r="X6" s="218"/>
      <c r="Y6" s="280"/>
      <c r="Z6" s="283">
        <v>0.5</v>
      </c>
      <c r="AA6" s="283"/>
      <c r="AB6" s="283"/>
      <c r="AC6" s="283"/>
      <c r="AD6" s="288">
        <v>182290</v>
      </c>
      <c r="AE6" s="288"/>
      <c r="AF6" s="288"/>
      <c r="AG6" s="288"/>
      <c r="AH6" s="288"/>
      <c r="AI6" s="288"/>
      <c r="AJ6" s="288"/>
      <c r="AK6" s="288"/>
      <c r="AL6" s="284">
        <v>1</v>
      </c>
      <c r="AM6" s="239"/>
      <c r="AN6" s="239"/>
      <c r="AO6" s="297"/>
      <c r="AP6" s="262" t="s">
        <v>104</v>
      </c>
      <c r="AQ6" s="56"/>
      <c r="AR6" s="56"/>
      <c r="AS6" s="56"/>
      <c r="AT6" s="56"/>
      <c r="AU6" s="56"/>
      <c r="AV6" s="56"/>
      <c r="AW6" s="56"/>
      <c r="AX6" s="56"/>
      <c r="AY6" s="56"/>
      <c r="AZ6" s="56"/>
      <c r="BA6" s="56"/>
      <c r="BB6" s="56"/>
      <c r="BC6" s="56"/>
      <c r="BD6" s="56"/>
      <c r="BE6" s="56"/>
      <c r="BF6" s="270"/>
      <c r="BG6" s="275">
        <v>10270314</v>
      </c>
      <c r="BH6" s="218"/>
      <c r="BI6" s="218"/>
      <c r="BJ6" s="218"/>
      <c r="BK6" s="218"/>
      <c r="BL6" s="218"/>
      <c r="BM6" s="218"/>
      <c r="BN6" s="280"/>
      <c r="BO6" s="283">
        <v>92.3</v>
      </c>
      <c r="BP6" s="283"/>
      <c r="BQ6" s="283"/>
      <c r="BR6" s="283"/>
      <c r="BS6" s="288">
        <v>41476</v>
      </c>
      <c r="BT6" s="288"/>
      <c r="BU6" s="288"/>
      <c r="BV6" s="288"/>
      <c r="BW6" s="288"/>
      <c r="BX6" s="288"/>
      <c r="BY6" s="288"/>
      <c r="BZ6" s="288"/>
      <c r="CA6" s="288"/>
      <c r="CB6" s="326"/>
      <c r="CD6" s="261" t="s">
        <v>332</v>
      </c>
      <c r="CE6" s="266"/>
      <c r="CF6" s="266"/>
      <c r="CG6" s="266"/>
      <c r="CH6" s="266"/>
      <c r="CI6" s="266"/>
      <c r="CJ6" s="266"/>
      <c r="CK6" s="266"/>
      <c r="CL6" s="266"/>
      <c r="CM6" s="266"/>
      <c r="CN6" s="266"/>
      <c r="CO6" s="266"/>
      <c r="CP6" s="266"/>
      <c r="CQ6" s="269"/>
      <c r="CR6" s="275">
        <v>257705</v>
      </c>
      <c r="CS6" s="218"/>
      <c r="CT6" s="218"/>
      <c r="CU6" s="218"/>
      <c r="CV6" s="218"/>
      <c r="CW6" s="218"/>
      <c r="CX6" s="218"/>
      <c r="CY6" s="280"/>
      <c r="CZ6" s="292">
        <v>0.7</v>
      </c>
      <c r="DA6" s="294"/>
      <c r="DB6" s="294"/>
      <c r="DC6" s="338"/>
      <c r="DD6" s="289" t="s">
        <v>204</v>
      </c>
      <c r="DE6" s="218"/>
      <c r="DF6" s="218"/>
      <c r="DG6" s="218"/>
      <c r="DH6" s="218"/>
      <c r="DI6" s="218"/>
      <c r="DJ6" s="218"/>
      <c r="DK6" s="218"/>
      <c r="DL6" s="218"/>
      <c r="DM6" s="218"/>
      <c r="DN6" s="218"/>
      <c r="DO6" s="218"/>
      <c r="DP6" s="280"/>
      <c r="DQ6" s="289">
        <v>257378</v>
      </c>
      <c r="DR6" s="218"/>
      <c r="DS6" s="218"/>
      <c r="DT6" s="218"/>
      <c r="DU6" s="218"/>
      <c r="DV6" s="218"/>
      <c r="DW6" s="218"/>
      <c r="DX6" s="218"/>
      <c r="DY6" s="218"/>
      <c r="DZ6" s="218"/>
      <c r="EA6" s="218"/>
      <c r="EB6" s="218"/>
      <c r="EC6" s="327"/>
    </row>
    <row r="7" spans="2:143" ht="11.25" customHeight="1">
      <c r="B7" s="262" t="s">
        <v>43</v>
      </c>
      <c r="C7" s="56"/>
      <c r="D7" s="56"/>
      <c r="E7" s="56"/>
      <c r="F7" s="56"/>
      <c r="G7" s="56"/>
      <c r="H7" s="56"/>
      <c r="I7" s="56"/>
      <c r="J7" s="56"/>
      <c r="K7" s="56"/>
      <c r="L7" s="56"/>
      <c r="M7" s="56"/>
      <c r="N7" s="56"/>
      <c r="O7" s="56"/>
      <c r="P7" s="56"/>
      <c r="Q7" s="270"/>
      <c r="R7" s="275">
        <v>16782</v>
      </c>
      <c r="S7" s="218"/>
      <c r="T7" s="218"/>
      <c r="U7" s="218"/>
      <c r="V7" s="218"/>
      <c r="W7" s="218"/>
      <c r="X7" s="218"/>
      <c r="Y7" s="280"/>
      <c r="Z7" s="283">
        <v>0</v>
      </c>
      <c r="AA7" s="283"/>
      <c r="AB7" s="283"/>
      <c r="AC7" s="283"/>
      <c r="AD7" s="288">
        <v>16782</v>
      </c>
      <c r="AE7" s="288"/>
      <c r="AF7" s="288"/>
      <c r="AG7" s="288"/>
      <c r="AH7" s="288"/>
      <c r="AI7" s="288"/>
      <c r="AJ7" s="288"/>
      <c r="AK7" s="288"/>
      <c r="AL7" s="284">
        <v>0.1</v>
      </c>
      <c r="AM7" s="239"/>
      <c r="AN7" s="239"/>
      <c r="AO7" s="297"/>
      <c r="AP7" s="262" t="s">
        <v>333</v>
      </c>
      <c r="AQ7" s="56"/>
      <c r="AR7" s="56"/>
      <c r="AS7" s="56"/>
      <c r="AT7" s="56"/>
      <c r="AU7" s="56"/>
      <c r="AV7" s="56"/>
      <c r="AW7" s="56"/>
      <c r="AX7" s="56"/>
      <c r="AY7" s="56"/>
      <c r="AZ7" s="56"/>
      <c r="BA7" s="56"/>
      <c r="BB7" s="56"/>
      <c r="BC7" s="56"/>
      <c r="BD7" s="56"/>
      <c r="BE7" s="56"/>
      <c r="BF7" s="270"/>
      <c r="BG7" s="275">
        <v>5062956</v>
      </c>
      <c r="BH7" s="218"/>
      <c r="BI7" s="218"/>
      <c r="BJ7" s="218"/>
      <c r="BK7" s="218"/>
      <c r="BL7" s="218"/>
      <c r="BM7" s="218"/>
      <c r="BN7" s="280"/>
      <c r="BO7" s="283">
        <v>45.5</v>
      </c>
      <c r="BP7" s="283"/>
      <c r="BQ7" s="283"/>
      <c r="BR7" s="283"/>
      <c r="BS7" s="288">
        <v>41476</v>
      </c>
      <c r="BT7" s="288"/>
      <c r="BU7" s="288"/>
      <c r="BV7" s="288"/>
      <c r="BW7" s="288"/>
      <c r="BX7" s="288"/>
      <c r="BY7" s="288"/>
      <c r="BZ7" s="288"/>
      <c r="CA7" s="288"/>
      <c r="CB7" s="326"/>
      <c r="CD7" s="262" t="s">
        <v>335</v>
      </c>
      <c r="CE7" s="56"/>
      <c r="CF7" s="56"/>
      <c r="CG7" s="56"/>
      <c r="CH7" s="56"/>
      <c r="CI7" s="56"/>
      <c r="CJ7" s="56"/>
      <c r="CK7" s="56"/>
      <c r="CL7" s="56"/>
      <c r="CM7" s="56"/>
      <c r="CN7" s="56"/>
      <c r="CO7" s="56"/>
      <c r="CP7" s="56"/>
      <c r="CQ7" s="270"/>
      <c r="CR7" s="275">
        <v>3425864</v>
      </c>
      <c r="CS7" s="218"/>
      <c r="CT7" s="218"/>
      <c r="CU7" s="218"/>
      <c r="CV7" s="218"/>
      <c r="CW7" s="218"/>
      <c r="CX7" s="218"/>
      <c r="CY7" s="280"/>
      <c r="CZ7" s="283">
        <v>9.6999999999999993</v>
      </c>
      <c r="DA7" s="283"/>
      <c r="DB7" s="283"/>
      <c r="DC7" s="283"/>
      <c r="DD7" s="289">
        <v>175549</v>
      </c>
      <c r="DE7" s="218"/>
      <c r="DF7" s="218"/>
      <c r="DG7" s="218"/>
      <c r="DH7" s="218"/>
      <c r="DI7" s="218"/>
      <c r="DJ7" s="218"/>
      <c r="DK7" s="218"/>
      <c r="DL7" s="218"/>
      <c r="DM7" s="218"/>
      <c r="DN7" s="218"/>
      <c r="DO7" s="218"/>
      <c r="DP7" s="280"/>
      <c r="DQ7" s="289">
        <v>2906824</v>
      </c>
      <c r="DR7" s="218"/>
      <c r="DS7" s="218"/>
      <c r="DT7" s="218"/>
      <c r="DU7" s="218"/>
      <c r="DV7" s="218"/>
      <c r="DW7" s="218"/>
      <c r="DX7" s="218"/>
      <c r="DY7" s="218"/>
      <c r="DZ7" s="218"/>
      <c r="EA7" s="218"/>
      <c r="EB7" s="218"/>
      <c r="EC7" s="327"/>
    </row>
    <row r="8" spans="2:143" ht="11.25" customHeight="1">
      <c r="B8" s="262" t="s">
        <v>336</v>
      </c>
      <c r="C8" s="56"/>
      <c r="D8" s="56"/>
      <c r="E8" s="56"/>
      <c r="F8" s="56"/>
      <c r="G8" s="56"/>
      <c r="H8" s="56"/>
      <c r="I8" s="56"/>
      <c r="J8" s="56"/>
      <c r="K8" s="56"/>
      <c r="L8" s="56"/>
      <c r="M8" s="56"/>
      <c r="N8" s="56"/>
      <c r="O8" s="56"/>
      <c r="P8" s="56"/>
      <c r="Q8" s="270"/>
      <c r="R8" s="275">
        <v>89157</v>
      </c>
      <c r="S8" s="218"/>
      <c r="T8" s="218"/>
      <c r="U8" s="218"/>
      <c r="V8" s="218"/>
      <c r="W8" s="218"/>
      <c r="X8" s="218"/>
      <c r="Y8" s="280"/>
      <c r="Z8" s="283">
        <v>0.2</v>
      </c>
      <c r="AA8" s="283"/>
      <c r="AB8" s="283"/>
      <c r="AC8" s="283"/>
      <c r="AD8" s="288">
        <v>89157</v>
      </c>
      <c r="AE8" s="288"/>
      <c r="AF8" s="288"/>
      <c r="AG8" s="288"/>
      <c r="AH8" s="288"/>
      <c r="AI8" s="288"/>
      <c r="AJ8" s="288"/>
      <c r="AK8" s="288"/>
      <c r="AL8" s="284">
        <v>0.5</v>
      </c>
      <c r="AM8" s="239"/>
      <c r="AN8" s="239"/>
      <c r="AO8" s="297"/>
      <c r="AP8" s="262" t="s">
        <v>127</v>
      </c>
      <c r="AQ8" s="56"/>
      <c r="AR8" s="56"/>
      <c r="AS8" s="56"/>
      <c r="AT8" s="56"/>
      <c r="AU8" s="56"/>
      <c r="AV8" s="56"/>
      <c r="AW8" s="56"/>
      <c r="AX8" s="56"/>
      <c r="AY8" s="56"/>
      <c r="AZ8" s="56"/>
      <c r="BA8" s="56"/>
      <c r="BB8" s="56"/>
      <c r="BC8" s="56"/>
      <c r="BD8" s="56"/>
      <c r="BE8" s="56"/>
      <c r="BF8" s="270"/>
      <c r="BG8" s="275">
        <v>144055</v>
      </c>
      <c r="BH8" s="218"/>
      <c r="BI8" s="218"/>
      <c r="BJ8" s="218"/>
      <c r="BK8" s="218"/>
      <c r="BL8" s="218"/>
      <c r="BM8" s="218"/>
      <c r="BN8" s="280"/>
      <c r="BO8" s="283">
        <v>1.3</v>
      </c>
      <c r="BP8" s="283"/>
      <c r="BQ8" s="283"/>
      <c r="BR8" s="283"/>
      <c r="BS8" s="288" t="s">
        <v>204</v>
      </c>
      <c r="BT8" s="288"/>
      <c r="BU8" s="288"/>
      <c r="BV8" s="288"/>
      <c r="BW8" s="288"/>
      <c r="BX8" s="288"/>
      <c r="BY8" s="288"/>
      <c r="BZ8" s="288"/>
      <c r="CA8" s="288"/>
      <c r="CB8" s="326"/>
      <c r="CD8" s="262" t="s">
        <v>339</v>
      </c>
      <c r="CE8" s="56"/>
      <c r="CF8" s="56"/>
      <c r="CG8" s="56"/>
      <c r="CH8" s="56"/>
      <c r="CI8" s="56"/>
      <c r="CJ8" s="56"/>
      <c r="CK8" s="56"/>
      <c r="CL8" s="56"/>
      <c r="CM8" s="56"/>
      <c r="CN8" s="56"/>
      <c r="CO8" s="56"/>
      <c r="CP8" s="56"/>
      <c r="CQ8" s="270"/>
      <c r="CR8" s="275">
        <v>15665018</v>
      </c>
      <c r="CS8" s="218"/>
      <c r="CT8" s="218"/>
      <c r="CU8" s="218"/>
      <c r="CV8" s="218"/>
      <c r="CW8" s="218"/>
      <c r="CX8" s="218"/>
      <c r="CY8" s="280"/>
      <c r="CZ8" s="283">
        <v>44.2</v>
      </c>
      <c r="DA8" s="283"/>
      <c r="DB8" s="283"/>
      <c r="DC8" s="283"/>
      <c r="DD8" s="289">
        <v>76995</v>
      </c>
      <c r="DE8" s="218"/>
      <c r="DF8" s="218"/>
      <c r="DG8" s="218"/>
      <c r="DH8" s="218"/>
      <c r="DI8" s="218"/>
      <c r="DJ8" s="218"/>
      <c r="DK8" s="218"/>
      <c r="DL8" s="218"/>
      <c r="DM8" s="218"/>
      <c r="DN8" s="218"/>
      <c r="DO8" s="218"/>
      <c r="DP8" s="280"/>
      <c r="DQ8" s="289">
        <v>7131507</v>
      </c>
      <c r="DR8" s="218"/>
      <c r="DS8" s="218"/>
      <c r="DT8" s="218"/>
      <c r="DU8" s="218"/>
      <c r="DV8" s="218"/>
      <c r="DW8" s="218"/>
      <c r="DX8" s="218"/>
      <c r="DY8" s="218"/>
      <c r="DZ8" s="218"/>
      <c r="EA8" s="218"/>
      <c r="EB8" s="218"/>
      <c r="EC8" s="327"/>
    </row>
    <row r="9" spans="2:143" ht="11.25" customHeight="1">
      <c r="B9" s="262" t="s">
        <v>338</v>
      </c>
      <c r="C9" s="56"/>
      <c r="D9" s="56"/>
      <c r="E9" s="56"/>
      <c r="F9" s="56"/>
      <c r="G9" s="56"/>
      <c r="H9" s="56"/>
      <c r="I9" s="56"/>
      <c r="J9" s="56"/>
      <c r="K9" s="56"/>
      <c r="L9" s="56"/>
      <c r="M9" s="56"/>
      <c r="N9" s="56"/>
      <c r="O9" s="56"/>
      <c r="P9" s="56"/>
      <c r="Q9" s="270"/>
      <c r="R9" s="275">
        <v>68251</v>
      </c>
      <c r="S9" s="218"/>
      <c r="T9" s="218"/>
      <c r="U9" s="218"/>
      <c r="V9" s="218"/>
      <c r="W9" s="218"/>
      <c r="X9" s="218"/>
      <c r="Y9" s="280"/>
      <c r="Z9" s="283">
        <v>0.2</v>
      </c>
      <c r="AA9" s="283"/>
      <c r="AB9" s="283"/>
      <c r="AC9" s="283"/>
      <c r="AD9" s="288">
        <v>68251</v>
      </c>
      <c r="AE9" s="288"/>
      <c r="AF9" s="288"/>
      <c r="AG9" s="288"/>
      <c r="AH9" s="288"/>
      <c r="AI9" s="288"/>
      <c r="AJ9" s="288"/>
      <c r="AK9" s="288"/>
      <c r="AL9" s="284">
        <v>0.4</v>
      </c>
      <c r="AM9" s="239"/>
      <c r="AN9" s="239"/>
      <c r="AO9" s="297"/>
      <c r="AP9" s="262" t="s">
        <v>340</v>
      </c>
      <c r="AQ9" s="56"/>
      <c r="AR9" s="56"/>
      <c r="AS9" s="56"/>
      <c r="AT9" s="56"/>
      <c r="AU9" s="56"/>
      <c r="AV9" s="56"/>
      <c r="AW9" s="56"/>
      <c r="AX9" s="56"/>
      <c r="AY9" s="56"/>
      <c r="AZ9" s="56"/>
      <c r="BA9" s="56"/>
      <c r="BB9" s="56"/>
      <c r="BC9" s="56"/>
      <c r="BD9" s="56"/>
      <c r="BE9" s="56"/>
      <c r="BF9" s="270"/>
      <c r="BG9" s="275">
        <v>4537979</v>
      </c>
      <c r="BH9" s="218"/>
      <c r="BI9" s="218"/>
      <c r="BJ9" s="218"/>
      <c r="BK9" s="218"/>
      <c r="BL9" s="218"/>
      <c r="BM9" s="218"/>
      <c r="BN9" s="280"/>
      <c r="BO9" s="283">
        <v>40.799999999999997</v>
      </c>
      <c r="BP9" s="283"/>
      <c r="BQ9" s="283"/>
      <c r="BR9" s="283"/>
      <c r="BS9" s="288" t="s">
        <v>204</v>
      </c>
      <c r="BT9" s="288"/>
      <c r="BU9" s="288"/>
      <c r="BV9" s="288"/>
      <c r="BW9" s="288"/>
      <c r="BX9" s="288"/>
      <c r="BY9" s="288"/>
      <c r="BZ9" s="288"/>
      <c r="CA9" s="288"/>
      <c r="CB9" s="326"/>
      <c r="CD9" s="262" t="s">
        <v>343</v>
      </c>
      <c r="CE9" s="56"/>
      <c r="CF9" s="56"/>
      <c r="CG9" s="56"/>
      <c r="CH9" s="56"/>
      <c r="CI9" s="56"/>
      <c r="CJ9" s="56"/>
      <c r="CK9" s="56"/>
      <c r="CL9" s="56"/>
      <c r="CM9" s="56"/>
      <c r="CN9" s="56"/>
      <c r="CO9" s="56"/>
      <c r="CP9" s="56"/>
      <c r="CQ9" s="270"/>
      <c r="CR9" s="275">
        <v>4141079</v>
      </c>
      <c r="CS9" s="218"/>
      <c r="CT9" s="218"/>
      <c r="CU9" s="218"/>
      <c r="CV9" s="218"/>
      <c r="CW9" s="218"/>
      <c r="CX9" s="218"/>
      <c r="CY9" s="280"/>
      <c r="CZ9" s="283">
        <v>11.7</v>
      </c>
      <c r="DA9" s="283"/>
      <c r="DB9" s="283"/>
      <c r="DC9" s="283"/>
      <c r="DD9" s="289">
        <v>1829</v>
      </c>
      <c r="DE9" s="218"/>
      <c r="DF9" s="218"/>
      <c r="DG9" s="218"/>
      <c r="DH9" s="218"/>
      <c r="DI9" s="218"/>
      <c r="DJ9" s="218"/>
      <c r="DK9" s="218"/>
      <c r="DL9" s="218"/>
      <c r="DM9" s="218"/>
      <c r="DN9" s="218"/>
      <c r="DO9" s="218"/>
      <c r="DP9" s="280"/>
      <c r="DQ9" s="289">
        <v>2690756</v>
      </c>
      <c r="DR9" s="218"/>
      <c r="DS9" s="218"/>
      <c r="DT9" s="218"/>
      <c r="DU9" s="218"/>
      <c r="DV9" s="218"/>
      <c r="DW9" s="218"/>
      <c r="DX9" s="218"/>
      <c r="DY9" s="218"/>
      <c r="DZ9" s="218"/>
      <c r="EA9" s="218"/>
      <c r="EB9" s="218"/>
      <c r="EC9" s="327"/>
    </row>
    <row r="10" spans="2:143" ht="11.25" customHeight="1">
      <c r="B10" s="262" t="s">
        <v>135</v>
      </c>
      <c r="C10" s="56"/>
      <c r="D10" s="56"/>
      <c r="E10" s="56"/>
      <c r="F10" s="56"/>
      <c r="G10" s="56"/>
      <c r="H10" s="56"/>
      <c r="I10" s="56"/>
      <c r="J10" s="56"/>
      <c r="K10" s="56"/>
      <c r="L10" s="56"/>
      <c r="M10" s="56"/>
      <c r="N10" s="56"/>
      <c r="O10" s="56"/>
      <c r="P10" s="56"/>
      <c r="Q10" s="270"/>
      <c r="R10" s="275" t="s">
        <v>204</v>
      </c>
      <c r="S10" s="218"/>
      <c r="T10" s="218"/>
      <c r="U10" s="218"/>
      <c r="V10" s="218"/>
      <c r="W10" s="218"/>
      <c r="X10" s="218"/>
      <c r="Y10" s="280"/>
      <c r="Z10" s="283" t="s">
        <v>204</v>
      </c>
      <c r="AA10" s="283"/>
      <c r="AB10" s="283"/>
      <c r="AC10" s="283"/>
      <c r="AD10" s="288" t="s">
        <v>204</v>
      </c>
      <c r="AE10" s="288"/>
      <c r="AF10" s="288"/>
      <c r="AG10" s="288"/>
      <c r="AH10" s="288"/>
      <c r="AI10" s="288"/>
      <c r="AJ10" s="288"/>
      <c r="AK10" s="288"/>
      <c r="AL10" s="284" t="s">
        <v>204</v>
      </c>
      <c r="AM10" s="239"/>
      <c r="AN10" s="239"/>
      <c r="AO10" s="297"/>
      <c r="AP10" s="262" t="s">
        <v>194</v>
      </c>
      <c r="AQ10" s="56"/>
      <c r="AR10" s="56"/>
      <c r="AS10" s="56"/>
      <c r="AT10" s="56"/>
      <c r="AU10" s="56"/>
      <c r="AV10" s="56"/>
      <c r="AW10" s="56"/>
      <c r="AX10" s="56"/>
      <c r="AY10" s="56"/>
      <c r="AZ10" s="56"/>
      <c r="BA10" s="56"/>
      <c r="BB10" s="56"/>
      <c r="BC10" s="56"/>
      <c r="BD10" s="56"/>
      <c r="BE10" s="56"/>
      <c r="BF10" s="270"/>
      <c r="BG10" s="275">
        <v>148795</v>
      </c>
      <c r="BH10" s="218"/>
      <c r="BI10" s="218"/>
      <c r="BJ10" s="218"/>
      <c r="BK10" s="218"/>
      <c r="BL10" s="218"/>
      <c r="BM10" s="218"/>
      <c r="BN10" s="280"/>
      <c r="BO10" s="283">
        <v>1.3</v>
      </c>
      <c r="BP10" s="283"/>
      <c r="BQ10" s="283"/>
      <c r="BR10" s="283"/>
      <c r="BS10" s="288" t="s">
        <v>204</v>
      </c>
      <c r="BT10" s="288"/>
      <c r="BU10" s="288"/>
      <c r="BV10" s="288"/>
      <c r="BW10" s="288"/>
      <c r="BX10" s="288"/>
      <c r="BY10" s="288"/>
      <c r="BZ10" s="288"/>
      <c r="CA10" s="288"/>
      <c r="CB10" s="326"/>
      <c r="CD10" s="262" t="s">
        <v>229</v>
      </c>
      <c r="CE10" s="56"/>
      <c r="CF10" s="56"/>
      <c r="CG10" s="56"/>
      <c r="CH10" s="56"/>
      <c r="CI10" s="56"/>
      <c r="CJ10" s="56"/>
      <c r="CK10" s="56"/>
      <c r="CL10" s="56"/>
      <c r="CM10" s="56"/>
      <c r="CN10" s="56"/>
      <c r="CO10" s="56"/>
      <c r="CP10" s="56"/>
      <c r="CQ10" s="270"/>
      <c r="CR10" s="275">
        <v>205113</v>
      </c>
      <c r="CS10" s="218"/>
      <c r="CT10" s="218"/>
      <c r="CU10" s="218"/>
      <c r="CV10" s="218"/>
      <c r="CW10" s="218"/>
      <c r="CX10" s="218"/>
      <c r="CY10" s="280"/>
      <c r="CZ10" s="283">
        <v>0.6</v>
      </c>
      <c r="DA10" s="283"/>
      <c r="DB10" s="283"/>
      <c r="DC10" s="283"/>
      <c r="DD10" s="289" t="s">
        <v>204</v>
      </c>
      <c r="DE10" s="218"/>
      <c r="DF10" s="218"/>
      <c r="DG10" s="218"/>
      <c r="DH10" s="218"/>
      <c r="DI10" s="218"/>
      <c r="DJ10" s="218"/>
      <c r="DK10" s="218"/>
      <c r="DL10" s="218"/>
      <c r="DM10" s="218"/>
      <c r="DN10" s="218"/>
      <c r="DO10" s="218"/>
      <c r="DP10" s="280"/>
      <c r="DQ10" s="289">
        <v>191166</v>
      </c>
      <c r="DR10" s="218"/>
      <c r="DS10" s="218"/>
      <c r="DT10" s="218"/>
      <c r="DU10" s="218"/>
      <c r="DV10" s="218"/>
      <c r="DW10" s="218"/>
      <c r="DX10" s="218"/>
      <c r="DY10" s="218"/>
      <c r="DZ10" s="218"/>
      <c r="EA10" s="218"/>
      <c r="EB10" s="218"/>
      <c r="EC10" s="327"/>
    </row>
    <row r="11" spans="2:143" ht="11.25" customHeight="1">
      <c r="B11" s="262" t="s">
        <v>102</v>
      </c>
      <c r="C11" s="56"/>
      <c r="D11" s="56"/>
      <c r="E11" s="56"/>
      <c r="F11" s="56"/>
      <c r="G11" s="56"/>
      <c r="H11" s="56"/>
      <c r="I11" s="56"/>
      <c r="J11" s="56"/>
      <c r="K11" s="56"/>
      <c r="L11" s="56"/>
      <c r="M11" s="56"/>
      <c r="N11" s="56"/>
      <c r="O11" s="56"/>
      <c r="P11" s="56"/>
      <c r="Q11" s="270"/>
      <c r="R11" s="275">
        <v>1852014</v>
      </c>
      <c r="S11" s="218"/>
      <c r="T11" s="218"/>
      <c r="U11" s="218"/>
      <c r="V11" s="218"/>
      <c r="W11" s="218"/>
      <c r="X11" s="218"/>
      <c r="Y11" s="280"/>
      <c r="Z11" s="284">
        <v>5</v>
      </c>
      <c r="AA11" s="239"/>
      <c r="AB11" s="239"/>
      <c r="AC11" s="286"/>
      <c r="AD11" s="289">
        <v>1852014</v>
      </c>
      <c r="AE11" s="218"/>
      <c r="AF11" s="218"/>
      <c r="AG11" s="218"/>
      <c r="AH11" s="218"/>
      <c r="AI11" s="218"/>
      <c r="AJ11" s="218"/>
      <c r="AK11" s="280"/>
      <c r="AL11" s="284">
        <v>10.6</v>
      </c>
      <c r="AM11" s="239"/>
      <c r="AN11" s="239"/>
      <c r="AO11" s="297"/>
      <c r="AP11" s="262" t="s">
        <v>345</v>
      </c>
      <c r="AQ11" s="56"/>
      <c r="AR11" s="56"/>
      <c r="AS11" s="56"/>
      <c r="AT11" s="56"/>
      <c r="AU11" s="56"/>
      <c r="AV11" s="56"/>
      <c r="AW11" s="56"/>
      <c r="AX11" s="56"/>
      <c r="AY11" s="56"/>
      <c r="AZ11" s="56"/>
      <c r="BA11" s="56"/>
      <c r="BB11" s="56"/>
      <c r="BC11" s="56"/>
      <c r="BD11" s="56"/>
      <c r="BE11" s="56"/>
      <c r="BF11" s="270"/>
      <c r="BG11" s="275">
        <v>232127</v>
      </c>
      <c r="BH11" s="218"/>
      <c r="BI11" s="218"/>
      <c r="BJ11" s="218"/>
      <c r="BK11" s="218"/>
      <c r="BL11" s="218"/>
      <c r="BM11" s="218"/>
      <c r="BN11" s="280"/>
      <c r="BO11" s="283">
        <v>2.1</v>
      </c>
      <c r="BP11" s="283"/>
      <c r="BQ11" s="283"/>
      <c r="BR11" s="283"/>
      <c r="BS11" s="288">
        <v>41476</v>
      </c>
      <c r="BT11" s="288"/>
      <c r="BU11" s="288"/>
      <c r="BV11" s="288"/>
      <c r="BW11" s="288"/>
      <c r="BX11" s="288"/>
      <c r="BY11" s="288"/>
      <c r="BZ11" s="288"/>
      <c r="CA11" s="288"/>
      <c r="CB11" s="326"/>
      <c r="CD11" s="262" t="s">
        <v>348</v>
      </c>
      <c r="CE11" s="56"/>
      <c r="CF11" s="56"/>
      <c r="CG11" s="56"/>
      <c r="CH11" s="56"/>
      <c r="CI11" s="56"/>
      <c r="CJ11" s="56"/>
      <c r="CK11" s="56"/>
      <c r="CL11" s="56"/>
      <c r="CM11" s="56"/>
      <c r="CN11" s="56"/>
      <c r="CO11" s="56"/>
      <c r="CP11" s="56"/>
      <c r="CQ11" s="270"/>
      <c r="CR11" s="275">
        <v>302841</v>
      </c>
      <c r="CS11" s="218"/>
      <c r="CT11" s="218"/>
      <c r="CU11" s="218"/>
      <c r="CV11" s="218"/>
      <c r="CW11" s="218"/>
      <c r="CX11" s="218"/>
      <c r="CY11" s="280"/>
      <c r="CZ11" s="283">
        <v>0.9</v>
      </c>
      <c r="DA11" s="283"/>
      <c r="DB11" s="283"/>
      <c r="DC11" s="283"/>
      <c r="DD11" s="289">
        <v>97908</v>
      </c>
      <c r="DE11" s="218"/>
      <c r="DF11" s="218"/>
      <c r="DG11" s="218"/>
      <c r="DH11" s="218"/>
      <c r="DI11" s="218"/>
      <c r="DJ11" s="218"/>
      <c r="DK11" s="218"/>
      <c r="DL11" s="218"/>
      <c r="DM11" s="218"/>
      <c r="DN11" s="218"/>
      <c r="DO11" s="218"/>
      <c r="DP11" s="280"/>
      <c r="DQ11" s="289">
        <v>117183</v>
      </c>
      <c r="DR11" s="218"/>
      <c r="DS11" s="218"/>
      <c r="DT11" s="218"/>
      <c r="DU11" s="218"/>
      <c r="DV11" s="218"/>
      <c r="DW11" s="218"/>
      <c r="DX11" s="218"/>
      <c r="DY11" s="218"/>
      <c r="DZ11" s="218"/>
      <c r="EA11" s="218"/>
      <c r="EB11" s="218"/>
      <c r="EC11" s="327"/>
    </row>
    <row r="12" spans="2:143" ht="11.25" customHeight="1">
      <c r="B12" s="262" t="s">
        <v>150</v>
      </c>
      <c r="C12" s="56"/>
      <c r="D12" s="56"/>
      <c r="E12" s="56"/>
      <c r="F12" s="56"/>
      <c r="G12" s="56"/>
      <c r="H12" s="56"/>
      <c r="I12" s="56"/>
      <c r="J12" s="56"/>
      <c r="K12" s="56"/>
      <c r="L12" s="56"/>
      <c r="M12" s="56"/>
      <c r="N12" s="56"/>
      <c r="O12" s="56"/>
      <c r="P12" s="56"/>
      <c r="Q12" s="270"/>
      <c r="R12" s="275">
        <v>61081</v>
      </c>
      <c r="S12" s="218"/>
      <c r="T12" s="218"/>
      <c r="U12" s="218"/>
      <c r="V12" s="218"/>
      <c r="W12" s="218"/>
      <c r="X12" s="218"/>
      <c r="Y12" s="280"/>
      <c r="Z12" s="283">
        <v>0.2</v>
      </c>
      <c r="AA12" s="283"/>
      <c r="AB12" s="283"/>
      <c r="AC12" s="283"/>
      <c r="AD12" s="288">
        <v>61081</v>
      </c>
      <c r="AE12" s="288"/>
      <c r="AF12" s="288"/>
      <c r="AG12" s="288"/>
      <c r="AH12" s="288"/>
      <c r="AI12" s="288"/>
      <c r="AJ12" s="288"/>
      <c r="AK12" s="288"/>
      <c r="AL12" s="284">
        <v>0.3</v>
      </c>
      <c r="AM12" s="239"/>
      <c r="AN12" s="239"/>
      <c r="AO12" s="297"/>
      <c r="AP12" s="262" t="s">
        <v>349</v>
      </c>
      <c r="AQ12" s="56"/>
      <c r="AR12" s="56"/>
      <c r="AS12" s="56"/>
      <c r="AT12" s="56"/>
      <c r="AU12" s="56"/>
      <c r="AV12" s="56"/>
      <c r="AW12" s="56"/>
      <c r="AX12" s="56"/>
      <c r="AY12" s="56"/>
      <c r="AZ12" s="56"/>
      <c r="BA12" s="56"/>
      <c r="BB12" s="56"/>
      <c r="BC12" s="56"/>
      <c r="BD12" s="56"/>
      <c r="BE12" s="56"/>
      <c r="BF12" s="270"/>
      <c r="BG12" s="275">
        <v>4499742</v>
      </c>
      <c r="BH12" s="218"/>
      <c r="BI12" s="218"/>
      <c r="BJ12" s="218"/>
      <c r="BK12" s="218"/>
      <c r="BL12" s="218"/>
      <c r="BM12" s="218"/>
      <c r="BN12" s="280"/>
      <c r="BO12" s="283">
        <v>40.4</v>
      </c>
      <c r="BP12" s="283"/>
      <c r="BQ12" s="283"/>
      <c r="BR12" s="283"/>
      <c r="BS12" s="288" t="s">
        <v>204</v>
      </c>
      <c r="BT12" s="288"/>
      <c r="BU12" s="288"/>
      <c r="BV12" s="288"/>
      <c r="BW12" s="288"/>
      <c r="BX12" s="288"/>
      <c r="BY12" s="288"/>
      <c r="BZ12" s="288"/>
      <c r="CA12" s="288"/>
      <c r="CB12" s="326"/>
      <c r="CD12" s="262" t="s">
        <v>88</v>
      </c>
      <c r="CE12" s="56"/>
      <c r="CF12" s="56"/>
      <c r="CG12" s="56"/>
      <c r="CH12" s="56"/>
      <c r="CI12" s="56"/>
      <c r="CJ12" s="56"/>
      <c r="CK12" s="56"/>
      <c r="CL12" s="56"/>
      <c r="CM12" s="56"/>
      <c r="CN12" s="56"/>
      <c r="CO12" s="56"/>
      <c r="CP12" s="56"/>
      <c r="CQ12" s="270"/>
      <c r="CR12" s="275">
        <v>537006</v>
      </c>
      <c r="CS12" s="218"/>
      <c r="CT12" s="218"/>
      <c r="CU12" s="218"/>
      <c r="CV12" s="218"/>
      <c r="CW12" s="218"/>
      <c r="CX12" s="218"/>
      <c r="CY12" s="280"/>
      <c r="CZ12" s="283">
        <v>1.5</v>
      </c>
      <c r="DA12" s="283"/>
      <c r="DB12" s="283"/>
      <c r="DC12" s="283"/>
      <c r="DD12" s="289">
        <v>15259</v>
      </c>
      <c r="DE12" s="218"/>
      <c r="DF12" s="218"/>
      <c r="DG12" s="218"/>
      <c r="DH12" s="218"/>
      <c r="DI12" s="218"/>
      <c r="DJ12" s="218"/>
      <c r="DK12" s="218"/>
      <c r="DL12" s="218"/>
      <c r="DM12" s="218"/>
      <c r="DN12" s="218"/>
      <c r="DO12" s="218"/>
      <c r="DP12" s="280"/>
      <c r="DQ12" s="289">
        <v>416838</v>
      </c>
      <c r="DR12" s="218"/>
      <c r="DS12" s="218"/>
      <c r="DT12" s="218"/>
      <c r="DU12" s="218"/>
      <c r="DV12" s="218"/>
      <c r="DW12" s="218"/>
      <c r="DX12" s="218"/>
      <c r="DY12" s="218"/>
      <c r="DZ12" s="218"/>
      <c r="EA12" s="218"/>
      <c r="EB12" s="218"/>
      <c r="EC12" s="327"/>
    </row>
    <row r="13" spans="2:143" ht="11.25" customHeight="1">
      <c r="B13" s="262" t="s">
        <v>350</v>
      </c>
      <c r="C13" s="56"/>
      <c r="D13" s="56"/>
      <c r="E13" s="56"/>
      <c r="F13" s="56"/>
      <c r="G13" s="56"/>
      <c r="H13" s="56"/>
      <c r="I13" s="56"/>
      <c r="J13" s="56"/>
      <c r="K13" s="56"/>
      <c r="L13" s="56"/>
      <c r="M13" s="56"/>
      <c r="N13" s="56"/>
      <c r="O13" s="56"/>
      <c r="P13" s="56"/>
      <c r="Q13" s="270"/>
      <c r="R13" s="275" t="s">
        <v>204</v>
      </c>
      <c r="S13" s="218"/>
      <c r="T13" s="218"/>
      <c r="U13" s="218"/>
      <c r="V13" s="218"/>
      <c r="W13" s="218"/>
      <c r="X13" s="218"/>
      <c r="Y13" s="280"/>
      <c r="Z13" s="283" t="s">
        <v>204</v>
      </c>
      <c r="AA13" s="283"/>
      <c r="AB13" s="283"/>
      <c r="AC13" s="283"/>
      <c r="AD13" s="288" t="s">
        <v>204</v>
      </c>
      <c r="AE13" s="288"/>
      <c r="AF13" s="288"/>
      <c r="AG13" s="288"/>
      <c r="AH13" s="288"/>
      <c r="AI13" s="288"/>
      <c r="AJ13" s="288"/>
      <c r="AK13" s="288"/>
      <c r="AL13" s="284" t="s">
        <v>204</v>
      </c>
      <c r="AM13" s="239"/>
      <c r="AN13" s="239"/>
      <c r="AO13" s="297"/>
      <c r="AP13" s="262" t="s">
        <v>352</v>
      </c>
      <c r="AQ13" s="56"/>
      <c r="AR13" s="56"/>
      <c r="AS13" s="56"/>
      <c r="AT13" s="56"/>
      <c r="AU13" s="56"/>
      <c r="AV13" s="56"/>
      <c r="AW13" s="56"/>
      <c r="AX13" s="56"/>
      <c r="AY13" s="56"/>
      <c r="AZ13" s="56"/>
      <c r="BA13" s="56"/>
      <c r="BB13" s="56"/>
      <c r="BC13" s="56"/>
      <c r="BD13" s="56"/>
      <c r="BE13" s="56"/>
      <c r="BF13" s="270"/>
      <c r="BG13" s="275">
        <v>4497064</v>
      </c>
      <c r="BH13" s="218"/>
      <c r="BI13" s="218"/>
      <c r="BJ13" s="218"/>
      <c r="BK13" s="218"/>
      <c r="BL13" s="218"/>
      <c r="BM13" s="218"/>
      <c r="BN13" s="280"/>
      <c r="BO13" s="283">
        <v>40.4</v>
      </c>
      <c r="BP13" s="283"/>
      <c r="BQ13" s="283"/>
      <c r="BR13" s="283"/>
      <c r="BS13" s="288" t="s">
        <v>204</v>
      </c>
      <c r="BT13" s="288"/>
      <c r="BU13" s="288"/>
      <c r="BV13" s="288"/>
      <c r="BW13" s="288"/>
      <c r="BX13" s="288"/>
      <c r="BY13" s="288"/>
      <c r="BZ13" s="288"/>
      <c r="CA13" s="288"/>
      <c r="CB13" s="326"/>
      <c r="CD13" s="262" t="s">
        <v>353</v>
      </c>
      <c r="CE13" s="56"/>
      <c r="CF13" s="56"/>
      <c r="CG13" s="56"/>
      <c r="CH13" s="56"/>
      <c r="CI13" s="56"/>
      <c r="CJ13" s="56"/>
      <c r="CK13" s="56"/>
      <c r="CL13" s="56"/>
      <c r="CM13" s="56"/>
      <c r="CN13" s="56"/>
      <c r="CO13" s="56"/>
      <c r="CP13" s="56"/>
      <c r="CQ13" s="270"/>
      <c r="CR13" s="275">
        <v>4202365</v>
      </c>
      <c r="CS13" s="218"/>
      <c r="CT13" s="218"/>
      <c r="CU13" s="218"/>
      <c r="CV13" s="218"/>
      <c r="CW13" s="218"/>
      <c r="CX13" s="218"/>
      <c r="CY13" s="280"/>
      <c r="CZ13" s="283">
        <v>11.9</v>
      </c>
      <c r="DA13" s="283"/>
      <c r="DB13" s="283"/>
      <c r="DC13" s="283"/>
      <c r="DD13" s="289">
        <v>2521577</v>
      </c>
      <c r="DE13" s="218"/>
      <c r="DF13" s="218"/>
      <c r="DG13" s="218"/>
      <c r="DH13" s="218"/>
      <c r="DI13" s="218"/>
      <c r="DJ13" s="218"/>
      <c r="DK13" s="218"/>
      <c r="DL13" s="218"/>
      <c r="DM13" s="218"/>
      <c r="DN13" s="218"/>
      <c r="DO13" s="218"/>
      <c r="DP13" s="280"/>
      <c r="DQ13" s="289">
        <v>1663761</v>
      </c>
      <c r="DR13" s="218"/>
      <c r="DS13" s="218"/>
      <c r="DT13" s="218"/>
      <c r="DU13" s="218"/>
      <c r="DV13" s="218"/>
      <c r="DW13" s="218"/>
      <c r="DX13" s="218"/>
      <c r="DY13" s="218"/>
      <c r="DZ13" s="218"/>
      <c r="EA13" s="218"/>
      <c r="EB13" s="218"/>
      <c r="EC13" s="327"/>
    </row>
    <row r="14" spans="2:143" ht="11.25" customHeight="1">
      <c r="B14" s="262" t="s">
        <v>356</v>
      </c>
      <c r="C14" s="56"/>
      <c r="D14" s="56"/>
      <c r="E14" s="56"/>
      <c r="F14" s="56"/>
      <c r="G14" s="56"/>
      <c r="H14" s="56"/>
      <c r="I14" s="56"/>
      <c r="J14" s="56"/>
      <c r="K14" s="56"/>
      <c r="L14" s="56"/>
      <c r="M14" s="56"/>
      <c r="N14" s="56"/>
      <c r="O14" s="56"/>
      <c r="P14" s="56"/>
      <c r="Q14" s="270"/>
      <c r="R14" s="275" t="s">
        <v>204</v>
      </c>
      <c r="S14" s="218"/>
      <c r="T14" s="218"/>
      <c r="U14" s="218"/>
      <c r="V14" s="218"/>
      <c r="W14" s="218"/>
      <c r="X14" s="218"/>
      <c r="Y14" s="280"/>
      <c r="Z14" s="283" t="s">
        <v>204</v>
      </c>
      <c r="AA14" s="283"/>
      <c r="AB14" s="283"/>
      <c r="AC14" s="283"/>
      <c r="AD14" s="288" t="s">
        <v>204</v>
      </c>
      <c r="AE14" s="288"/>
      <c r="AF14" s="288"/>
      <c r="AG14" s="288"/>
      <c r="AH14" s="288"/>
      <c r="AI14" s="288"/>
      <c r="AJ14" s="288"/>
      <c r="AK14" s="288"/>
      <c r="AL14" s="284" t="s">
        <v>204</v>
      </c>
      <c r="AM14" s="239"/>
      <c r="AN14" s="239"/>
      <c r="AO14" s="297"/>
      <c r="AP14" s="262" t="s">
        <v>220</v>
      </c>
      <c r="AQ14" s="56"/>
      <c r="AR14" s="56"/>
      <c r="AS14" s="56"/>
      <c r="AT14" s="56"/>
      <c r="AU14" s="56"/>
      <c r="AV14" s="56"/>
      <c r="AW14" s="56"/>
      <c r="AX14" s="56"/>
      <c r="AY14" s="56"/>
      <c r="AZ14" s="56"/>
      <c r="BA14" s="56"/>
      <c r="BB14" s="56"/>
      <c r="BC14" s="56"/>
      <c r="BD14" s="56"/>
      <c r="BE14" s="56"/>
      <c r="BF14" s="270"/>
      <c r="BG14" s="275">
        <v>241221</v>
      </c>
      <c r="BH14" s="218"/>
      <c r="BI14" s="218"/>
      <c r="BJ14" s="218"/>
      <c r="BK14" s="218"/>
      <c r="BL14" s="218"/>
      <c r="BM14" s="218"/>
      <c r="BN14" s="280"/>
      <c r="BO14" s="283">
        <v>2.2000000000000002</v>
      </c>
      <c r="BP14" s="283"/>
      <c r="BQ14" s="283"/>
      <c r="BR14" s="283"/>
      <c r="BS14" s="288" t="s">
        <v>204</v>
      </c>
      <c r="BT14" s="288"/>
      <c r="BU14" s="288"/>
      <c r="BV14" s="288"/>
      <c r="BW14" s="288"/>
      <c r="BX14" s="288"/>
      <c r="BY14" s="288"/>
      <c r="BZ14" s="288"/>
      <c r="CA14" s="288"/>
      <c r="CB14" s="326"/>
      <c r="CD14" s="262" t="s">
        <v>65</v>
      </c>
      <c r="CE14" s="56"/>
      <c r="CF14" s="56"/>
      <c r="CG14" s="56"/>
      <c r="CH14" s="56"/>
      <c r="CI14" s="56"/>
      <c r="CJ14" s="56"/>
      <c r="CK14" s="56"/>
      <c r="CL14" s="56"/>
      <c r="CM14" s="56"/>
      <c r="CN14" s="56"/>
      <c r="CO14" s="56"/>
      <c r="CP14" s="56"/>
      <c r="CQ14" s="270"/>
      <c r="CR14" s="275">
        <v>1072388</v>
      </c>
      <c r="CS14" s="218"/>
      <c r="CT14" s="218"/>
      <c r="CU14" s="218"/>
      <c r="CV14" s="218"/>
      <c r="CW14" s="218"/>
      <c r="CX14" s="218"/>
      <c r="CY14" s="280"/>
      <c r="CZ14" s="283">
        <v>3</v>
      </c>
      <c r="DA14" s="283"/>
      <c r="DB14" s="283"/>
      <c r="DC14" s="283"/>
      <c r="DD14" s="289">
        <v>15919</v>
      </c>
      <c r="DE14" s="218"/>
      <c r="DF14" s="218"/>
      <c r="DG14" s="218"/>
      <c r="DH14" s="218"/>
      <c r="DI14" s="218"/>
      <c r="DJ14" s="218"/>
      <c r="DK14" s="218"/>
      <c r="DL14" s="218"/>
      <c r="DM14" s="218"/>
      <c r="DN14" s="218"/>
      <c r="DO14" s="218"/>
      <c r="DP14" s="280"/>
      <c r="DQ14" s="289">
        <v>788778</v>
      </c>
      <c r="DR14" s="218"/>
      <c r="DS14" s="218"/>
      <c r="DT14" s="218"/>
      <c r="DU14" s="218"/>
      <c r="DV14" s="218"/>
      <c r="DW14" s="218"/>
      <c r="DX14" s="218"/>
      <c r="DY14" s="218"/>
      <c r="DZ14" s="218"/>
      <c r="EA14" s="218"/>
      <c r="EB14" s="218"/>
      <c r="EC14" s="327"/>
    </row>
    <row r="15" spans="2:143" ht="11.25" customHeight="1">
      <c r="B15" s="262" t="s">
        <v>325</v>
      </c>
      <c r="C15" s="56"/>
      <c r="D15" s="56"/>
      <c r="E15" s="56"/>
      <c r="F15" s="56"/>
      <c r="G15" s="56"/>
      <c r="H15" s="56"/>
      <c r="I15" s="56"/>
      <c r="J15" s="56"/>
      <c r="K15" s="56"/>
      <c r="L15" s="56"/>
      <c r="M15" s="56"/>
      <c r="N15" s="56"/>
      <c r="O15" s="56"/>
      <c r="P15" s="56"/>
      <c r="Q15" s="270"/>
      <c r="R15" s="275" t="s">
        <v>204</v>
      </c>
      <c r="S15" s="218"/>
      <c r="T15" s="218"/>
      <c r="U15" s="218"/>
      <c r="V15" s="218"/>
      <c r="W15" s="218"/>
      <c r="X15" s="218"/>
      <c r="Y15" s="280"/>
      <c r="Z15" s="283" t="s">
        <v>204</v>
      </c>
      <c r="AA15" s="283"/>
      <c r="AB15" s="283"/>
      <c r="AC15" s="283"/>
      <c r="AD15" s="288" t="s">
        <v>204</v>
      </c>
      <c r="AE15" s="288"/>
      <c r="AF15" s="288"/>
      <c r="AG15" s="288"/>
      <c r="AH15" s="288"/>
      <c r="AI15" s="288"/>
      <c r="AJ15" s="288"/>
      <c r="AK15" s="288"/>
      <c r="AL15" s="284" t="s">
        <v>204</v>
      </c>
      <c r="AM15" s="239"/>
      <c r="AN15" s="239"/>
      <c r="AO15" s="297"/>
      <c r="AP15" s="262" t="s">
        <v>357</v>
      </c>
      <c r="AQ15" s="56"/>
      <c r="AR15" s="56"/>
      <c r="AS15" s="56"/>
      <c r="AT15" s="56"/>
      <c r="AU15" s="56"/>
      <c r="AV15" s="56"/>
      <c r="AW15" s="56"/>
      <c r="AX15" s="56"/>
      <c r="AY15" s="56"/>
      <c r="AZ15" s="56"/>
      <c r="BA15" s="56"/>
      <c r="BB15" s="56"/>
      <c r="BC15" s="56"/>
      <c r="BD15" s="56"/>
      <c r="BE15" s="56"/>
      <c r="BF15" s="270"/>
      <c r="BG15" s="275">
        <v>466395</v>
      </c>
      <c r="BH15" s="218"/>
      <c r="BI15" s="218"/>
      <c r="BJ15" s="218"/>
      <c r="BK15" s="218"/>
      <c r="BL15" s="218"/>
      <c r="BM15" s="218"/>
      <c r="BN15" s="280"/>
      <c r="BO15" s="283">
        <v>4.2</v>
      </c>
      <c r="BP15" s="283"/>
      <c r="BQ15" s="283"/>
      <c r="BR15" s="283"/>
      <c r="BS15" s="288" t="s">
        <v>204</v>
      </c>
      <c r="BT15" s="288"/>
      <c r="BU15" s="288"/>
      <c r="BV15" s="288"/>
      <c r="BW15" s="288"/>
      <c r="BX15" s="288"/>
      <c r="BY15" s="288"/>
      <c r="BZ15" s="288"/>
      <c r="CA15" s="288"/>
      <c r="CB15" s="326"/>
      <c r="CD15" s="262" t="s">
        <v>359</v>
      </c>
      <c r="CE15" s="56"/>
      <c r="CF15" s="56"/>
      <c r="CG15" s="56"/>
      <c r="CH15" s="56"/>
      <c r="CI15" s="56"/>
      <c r="CJ15" s="56"/>
      <c r="CK15" s="56"/>
      <c r="CL15" s="56"/>
      <c r="CM15" s="56"/>
      <c r="CN15" s="56"/>
      <c r="CO15" s="56"/>
      <c r="CP15" s="56"/>
      <c r="CQ15" s="270"/>
      <c r="CR15" s="275">
        <v>3326825</v>
      </c>
      <c r="CS15" s="218"/>
      <c r="CT15" s="218"/>
      <c r="CU15" s="218"/>
      <c r="CV15" s="218"/>
      <c r="CW15" s="218"/>
      <c r="CX15" s="218"/>
      <c r="CY15" s="280"/>
      <c r="CZ15" s="283">
        <v>9.4</v>
      </c>
      <c r="DA15" s="283"/>
      <c r="DB15" s="283"/>
      <c r="DC15" s="283"/>
      <c r="DD15" s="289">
        <v>279260</v>
      </c>
      <c r="DE15" s="218"/>
      <c r="DF15" s="218"/>
      <c r="DG15" s="218"/>
      <c r="DH15" s="218"/>
      <c r="DI15" s="218"/>
      <c r="DJ15" s="218"/>
      <c r="DK15" s="218"/>
      <c r="DL15" s="218"/>
      <c r="DM15" s="218"/>
      <c r="DN15" s="218"/>
      <c r="DO15" s="218"/>
      <c r="DP15" s="280"/>
      <c r="DQ15" s="289">
        <v>2525191</v>
      </c>
      <c r="DR15" s="218"/>
      <c r="DS15" s="218"/>
      <c r="DT15" s="218"/>
      <c r="DU15" s="218"/>
      <c r="DV15" s="218"/>
      <c r="DW15" s="218"/>
      <c r="DX15" s="218"/>
      <c r="DY15" s="218"/>
      <c r="DZ15" s="218"/>
      <c r="EA15" s="218"/>
      <c r="EB15" s="218"/>
      <c r="EC15" s="327"/>
    </row>
    <row r="16" spans="2:143" ht="11.25" customHeight="1">
      <c r="B16" s="262" t="s">
        <v>360</v>
      </c>
      <c r="C16" s="56"/>
      <c r="D16" s="56"/>
      <c r="E16" s="56"/>
      <c r="F16" s="56"/>
      <c r="G16" s="56"/>
      <c r="H16" s="56"/>
      <c r="I16" s="56"/>
      <c r="J16" s="56"/>
      <c r="K16" s="56"/>
      <c r="L16" s="56"/>
      <c r="M16" s="56"/>
      <c r="N16" s="56"/>
      <c r="O16" s="56"/>
      <c r="P16" s="56"/>
      <c r="Q16" s="270"/>
      <c r="R16" s="275">
        <v>44200</v>
      </c>
      <c r="S16" s="218"/>
      <c r="T16" s="218"/>
      <c r="U16" s="218"/>
      <c r="V16" s="218"/>
      <c r="W16" s="218"/>
      <c r="X16" s="218"/>
      <c r="Y16" s="280"/>
      <c r="Z16" s="283">
        <v>0.1</v>
      </c>
      <c r="AA16" s="283"/>
      <c r="AB16" s="283"/>
      <c r="AC16" s="283"/>
      <c r="AD16" s="288">
        <v>44200</v>
      </c>
      <c r="AE16" s="288"/>
      <c r="AF16" s="288"/>
      <c r="AG16" s="288"/>
      <c r="AH16" s="288"/>
      <c r="AI16" s="288"/>
      <c r="AJ16" s="288"/>
      <c r="AK16" s="288"/>
      <c r="AL16" s="284">
        <v>0.3</v>
      </c>
      <c r="AM16" s="239"/>
      <c r="AN16" s="239"/>
      <c r="AO16" s="297"/>
      <c r="AP16" s="262" t="s">
        <v>361</v>
      </c>
      <c r="AQ16" s="56"/>
      <c r="AR16" s="56"/>
      <c r="AS16" s="56"/>
      <c r="AT16" s="56"/>
      <c r="AU16" s="56"/>
      <c r="AV16" s="56"/>
      <c r="AW16" s="56"/>
      <c r="AX16" s="56"/>
      <c r="AY16" s="56"/>
      <c r="AZ16" s="56"/>
      <c r="BA16" s="56"/>
      <c r="BB16" s="56"/>
      <c r="BC16" s="56"/>
      <c r="BD16" s="56"/>
      <c r="BE16" s="56"/>
      <c r="BF16" s="270"/>
      <c r="BG16" s="275" t="s">
        <v>204</v>
      </c>
      <c r="BH16" s="218"/>
      <c r="BI16" s="218"/>
      <c r="BJ16" s="218"/>
      <c r="BK16" s="218"/>
      <c r="BL16" s="218"/>
      <c r="BM16" s="218"/>
      <c r="BN16" s="280"/>
      <c r="BO16" s="283" t="s">
        <v>204</v>
      </c>
      <c r="BP16" s="283"/>
      <c r="BQ16" s="283"/>
      <c r="BR16" s="283"/>
      <c r="BS16" s="288" t="s">
        <v>204</v>
      </c>
      <c r="BT16" s="288"/>
      <c r="BU16" s="288"/>
      <c r="BV16" s="288"/>
      <c r="BW16" s="288"/>
      <c r="BX16" s="288"/>
      <c r="BY16" s="288"/>
      <c r="BZ16" s="288"/>
      <c r="CA16" s="288"/>
      <c r="CB16" s="326"/>
      <c r="CD16" s="262" t="s">
        <v>362</v>
      </c>
      <c r="CE16" s="56"/>
      <c r="CF16" s="56"/>
      <c r="CG16" s="56"/>
      <c r="CH16" s="56"/>
      <c r="CI16" s="56"/>
      <c r="CJ16" s="56"/>
      <c r="CK16" s="56"/>
      <c r="CL16" s="56"/>
      <c r="CM16" s="56"/>
      <c r="CN16" s="56"/>
      <c r="CO16" s="56"/>
      <c r="CP16" s="56"/>
      <c r="CQ16" s="270"/>
      <c r="CR16" s="275">
        <v>149923</v>
      </c>
      <c r="CS16" s="218"/>
      <c r="CT16" s="218"/>
      <c r="CU16" s="218"/>
      <c r="CV16" s="218"/>
      <c r="CW16" s="218"/>
      <c r="CX16" s="218"/>
      <c r="CY16" s="280"/>
      <c r="CZ16" s="283">
        <v>0.4</v>
      </c>
      <c r="DA16" s="283"/>
      <c r="DB16" s="283"/>
      <c r="DC16" s="283"/>
      <c r="DD16" s="289" t="s">
        <v>204</v>
      </c>
      <c r="DE16" s="218"/>
      <c r="DF16" s="218"/>
      <c r="DG16" s="218"/>
      <c r="DH16" s="218"/>
      <c r="DI16" s="218"/>
      <c r="DJ16" s="218"/>
      <c r="DK16" s="218"/>
      <c r="DL16" s="218"/>
      <c r="DM16" s="218"/>
      <c r="DN16" s="218"/>
      <c r="DO16" s="218"/>
      <c r="DP16" s="280"/>
      <c r="DQ16" s="289">
        <v>3416</v>
      </c>
      <c r="DR16" s="218"/>
      <c r="DS16" s="218"/>
      <c r="DT16" s="218"/>
      <c r="DU16" s="218"/>
      <c r="DV16" s="218"/>
      <c r="DW16" s="218"/>
      <c r="DX16" s="218"/>
      <c r="DY16" s="218"/>
      <c r="DZ16" s="218"/>
      <c r="EA16" s="218"/>
      <c r="EB16" s="218"/>
      <c r="EC16" s="327"/>
    </row>
    <row r="17" spans="2:133" ht="11.25" customHeight="1">
      <c r="B17" s="262" t="s">
        <v>363</v>
      </c>
      <c r="C17" s="56"/>
      <c r="D17" s="56"/>
      <c r="E17" s="56"/>
      <c r="F17" s="56"/>
      <c r="G17" s="56"/>
      <c r="H17" s="56"/>
      <c r="I17" s="56"/>
      <c r="J17" s="56"/>
      <c r="K17" s="56"/>
      <c r="L17" s="56"/>
      <c r="M17" s="56"/>
      <c r="N17" s="56"/>
      <c r="O17" s="56"/>
      <c r="P17" s="56"/>
      <c r="Q17" s="270"/>
      <c r="R17" s="275">
        <v>194072</v>
      </c>
      <c r="S17" s="218"/>
      <c r="T17" s="218"/>
      <c r="U17" s="218"/>
      <c r="V17" s="218"/>
      <c r="W17" s="218"/>
      <c r="X17" s="218"/>
      <c r="Y17" s="280"/>
      <c r="Z17" s="283">
        <v>0.5</v>
      </c>
      <c r="AA17" s="283"/>
      <c r="AB17" s="283"/>
      <c r="AC17" s="283"/>
      <c r="AD17" s="288">
        <v>194072</v>
      </c>
      <c r="AE17" s="288"/>
      <c r="AF17" s="288"/>
      <c r="AG17" s="288"/>
      <c r="AH17" s="288"/>
      <c r="AI17" s="288"/>
      <c r="AJ17" s="288"/>
      <c r="AK17" s="288"/>
      <c r="AL17" s="284">
        <v>1.1000000000000001</v>
      </c>
      <c r="AM17" s="239"/>
      <c r="AN17" s="239"/>
      <c r="AO17" s="297"/>
      <c r="AP17" s="262" t="s">
        <v>364</v>
      </c>
      <c r="AQ17" s="56"/>
      <c r="AR17" s="56"/>
      <c r="AS17" s="56"/>
      <c r="AT17" s="56"/>
      <c r="AU17" s="56"/>
      <c r="AV17" s="56"/>
      <c r="AW17" s="56"/>
      <c r="AX17" s="56"/>
      <c r="AY17" s="56"/>
      <c r="AZ17" s="56"/>
      <c r="BA17" s="56"/>
      <c r="BB17" s="56"/>
      <c r="BC17" s="56"/>
      <c r="BD17" s="56"/>
      <c r="BE17" s="56"/>
      <c r="BF17" s="270"/>
      <c r="BG17" s="275" t="s">
        <v>204</v>
      </c>
      <c r="BH17" s="218"/>
      <c r="BI17" s="218"/>
      <c r="BJ17" s="218"/>
      <c r="BK17" s="218"/>
      <c r="BL17" s="218"/>
      <c r="BM17" s="218"/>
      <c r="BN17" s="280"/>
      <c r="BO17" s="283" t="s">
        <v>204</v>
      </c>
      <c r="BP17" s="283"/>
      <c r="BQ17" s="283"/>
      <c r="BR17" s="283"/>
      <c r="BS17" s="288" t="s">
        <v>204</v>
      </c>
      <c r="BT17" s="288"/>
      <c r="BU17" s="288"/>
      <c r="BV17" s="288"/>
      <c r="BW17" s="288"/>
      <c r="BX17" s="288"/>
      <c r="BY17" s="288"/>
      <c r="BZ17" s="288"/>
      <c r="CA17" s="288"/>
      <c r="CB17" s="326"/>
      <c r="CD17" s="262" t="s">
        <v>366</v>
      </c>
      <c r="CE17" s="56"/>
      <c r="CF17" s="56"/>
      <c r="CG17" s="56"/>
      <c r="CH17" s="56"/>
      <c r="CI17" s="56"/>
      <c r="CJ17" s="56"/>
      <c r="CK17" s="56"/>
      <c r="CL17" s="56"/>
      <c r="CM17" s="56"/>
      <c r="CN17" s="56"/>
      <c r="CO17" s="56"/>
      <c r="CP17" s="56"/>
      <c r="CQ17" s="270"/>
      <c r="CR17" s="275">
        <v>2136846</v>
      </c>
      <c r="CS17" s="218"/>
      <c r="CT17" s="218"/>
      <c r="CU17" s="218"/>
      <c r="CV17" s="218"/>
      <c r="CW17" s="218"/>
      <c r="CX17" s="218"/>
      <c r="CY17" s="280"/>
      <c r="CZ17" s="283">
        <v>6</v>
      </c>
      <c r="DA17" s="283"/>
      <c r="DB17" s="283"/>
      <c r="DC17" s="283"/>
      <c r="DD17" s="289" t="s">
        <v>204</v>
      </c>
      <c r="DE17" s="218"/>
      <c r="DF17" s="218"/>
      <c r="DG17" s="218"/>
      <c r="DH17" s="218"/>
      <c r="DI17" s="218"/>
      <c r="DJ17" s="218"/>
      <c r="DK17" s="218"/>
      <c r="DL17" s="218"/>
      <c r="DM17" s="218"/>
      <c r="DN17" s="218"/>
      <c r="DO17" s="218"/>
      <c r="DP17" s="280"/>
      <c r="DQ17" s="289">
        <v>2071031</v>
      </c>
      <c r="DR17" s="218"/>
      <c r="DS17" s="218"/>
      <c r="DT17" s="218"/>
      <c r="DU17" s="218"/>
      <c r="DV17" s="218"/>
      <c r="DW17" s="218"/>
      <c r="DX17" s="218"/>
      <c r="DY17" s="218"/>
      <c r="DZ17" s="218"/>
      <c r="EA17" s="218"/>
      <c r="EB17" s="218"/>
      <c r="EC17" s="327"/>
    </row>
    <row r="18" spans="2:133" ht="11.25" customHeight="1">
      <c r="B18" s="262" t="s">
        <v>367</v>
      </c>
      <c r="C18" s="56"/>
      <c r="D18" s="56"/>
      <c r="E18" s="56"/>
      <c r="F18" s="56"/>
      <c r="G18" s="56"/>
      <c r="H18" s="56"/>
      <c r="I18" s="56"/>
      <c r="J18" s="56"/>
      <c r="K18" s="56"/>
      <c r="L18" s="56"/>
      <c r="M18" s="56"/>
      <c r="N18" s="56"/>
      <c r="O18" s="56"/>
      <c r="P18" s="56"/>
      <c r="Q18" s="270"/>
      <c r="R18" s="275">
        <v>94094</v>
      </c>
      <c r="S18" s="218"/>
      <c r="T18" s="218"/>
      <c r="U18" s="218"/>
      <c r="V18" s="218"/>
      <c r="W18" s="218"/>
      <c r="X18" s="218"/>
      <c r="Y18" s="280"/>
      <c r="Z18" s="283">
        <v>0.3</v>
      </c>
      <c r="AA18" s="283"/>
      <c r="AB18" s="283"/>
      <c r="AC18" s="283"/>
      <c r="AD18" s="288">
        <v>94094</v>
      </c>
      <c r="AE18" s="288"/>
      <c r="AF18" s="288"/>
      <c r="AG18" s="288"/>
      <c r="AH18" s="288"/>
      <c r="AI18" s="288"/>
      <c r="AJ18" s="288"/>
      <c r="AK18" s="288"/>
      <c r="AL18" s="284">
        <v>0.5</v>
      </c>
      <c r="AM18" s="239"/>
      <c r="AN18" s="239"/>
      <c r="AO18" s="297"/>
      <c r="AP18" s="262" t="s">
        <v>99</v>
      </c>
      <c r="AQ18" s="56"/>
      <c r="AR18" s="56"/>
      <c r="AS18" s="56"/>
      <c r="AT18" s="56"/>
      <c r="AU18" s="56"/>
      <c r="AV18" s="56"/>
      <c r="AW18" s="56"/>
      <c r="AX18" s="56"/>
      <c r="AY18" s="56"/>
      <c r="AZ18" s="56"/>
      <c r="BA18" s="56"/>
      <c r="BB18" s="56"/>
      <c r="BC18" s="56"/>
      <c r="BD18" s="56"/>
      <c r="BE18" s="56"/>
      <c r="BF18" s="270"/>
      <c r="BG18" s="275" t="s">
        <v>204</v>
      </c>
      <c r="BH18" s="218"/>
      <c r="BI18" s="218"/>
      <c r="BJ18" s="218"/>
      <c r="BK18" s="218"/>
      <c r="BL18" s="218"/>
      <c r="BM18" s="218"/>
      <c r="BN18" s="280"/>
      <c r="BO18" s="283" t="s">
        <v>204</v>
      </c>
      <c r="BP18" s="283"/>
      <c r="BQ18" s="283"/>
      <c r="BR18" s="283"/>
      <c r="BS18" s="288" t="s">
        <v>204</v>
      </c>
      <c r="BT18" s="288"/>
      <c r="BU18" s="288"/>
      <c r="BV18" s="288"/>
      <c r="BW18" s="288"/>
      <c r="BX18" s="288"/>
      <c r="BY18" s="288"/>
      <c r="BZ18" s="288"/>
      <c r="CA18" s="288"/>
      <c r="CB18" s="326"/>
      <c r="CD18" s="262" t="s">
        <v>368</v>
      </c>
      <c r="CE18" s="56"/>
      <c r="CF18" s="56"/>
      <c r="CG18" s="56"/>
      <c r="CH18" s="56"/>
      <c r="CI18" s="56"/>
      <c r="CJ18" s="56"/>
      <c r="CK18" s="56"/>
      <c r="CL18" s="56"/>
      <c r="CM18" s="56"/>
      <c r="CN18" s="56"/>
      <c r="CO18" s="56"/>
      <c r="CP18" s="56"/>
      <c r="CQ18" s="270"/>
      <c r="CR18" s="275" t="s">
        <v>204</v>
      </c>
      <c r="CS18" s="218"/>
      <c r="CT18" s="218"/>
      <c r="CU18" s="218"/>
      <c r="CV18" s="218"/>
      <c r="CW18" s="218"/>
      <c r="CX18" s="218"/>
      <c r="CY18" s="280"/>
      <c r="CZ18" s="283" t="s">
        <v>204</v>
      </c>
      <c r="DA18" s="283"/>
      <c r="DB18" s="283"/>
      <c r="DC18" s="283"/>
      <c r="DD18" s="289" t="s">
        <v>204</v>
      </c>
      <c r="DE18" s="218"/>
      <c r="DF18" s="218"/>
      <c r="DG18" s="218"/>
      <c r="DH18" s="218"/>
      <c r="DI18" s="218"/>
      <c r="DJ18" s="218"/>
      <c r="DK18" s="218"/>
      <c r="DL18" s="218"/>
      <c r="DM18" s="218"/>
      <c r="DN18" s="218"/>
      <c r="DO18" s="218"/>
      <c r="DP18" s="280"/>
      <c r="DQ18" s="289" t="s">
        <v>204</v>
      </c>
      <c r="DR18" s="218"/>
      <c r="DS18" s="218"/>
      <c r="DT18" s="218"/>
      <c r="DU18" s="218"/>
      <c r="DV18" s="218"/>
      <c r="DW18" s="218"/>
      <c r="DX18" s="218"/>
      <c r="DY18" s="218"/>
      <c r="DZ18" s="218"/>
      <c r="EA18" s="218"/>
      <c r="EB18" s="218"/>
      <c r="EC18" s="327"/>
    </row>
    <row r="19" spans="2:133" ht="11.25" customHeight="1">
      <c r="B19" s="262" t="s">
        <v>369</v>
      </c>
      <c r="C19" s="56"/>
      <c r="D19" s="56"/>
      <c r="E19" s="56"/>
      <c r="F19" s="56"/>
      <c r="G19" s="56"/>
      <c r="H19" s="56"/>
      <c r="I19" s="56"/>
      <c r="J19" s="56"/>
      <c r="K19" s="56"/>
      <c r="L19" s="56"/>
      <c r="M19" s="56"/>
      <c r="N19" s="56"/>
      <c r="O19" s="56"/>
      <c r="P19" s="56"/>
      <c r="Q19" s="270"/>
      <c r="R19" s="275">
        <v>93044</v>
      </c>
      <c r="S19" s="218"/>
      <c r="T19" s="218"/>
      <c r="U19" s="218"/>
      <c r="V19" s="218"/>
      <c r="W19" s="218"/>
      <c r="X19" s="218"/>
      <c r="Y19" s="280"/>
      <c r="Z19" s="283">
        <v>0.3</v>
      </c>
      <c r="AA19" s="283"/>
      <c r="AB19" s="283"/>
      <c r="AC19" s="283"/>
      <c r="AD19" s="288">
        <v>93044</v>
      </c>
      <c r="AE19" s="288"/>
      <c r="AF19" s="288"/>
      <c r="AG19" s="288"/>
      <c r="AH19" s="288"/>
      <c r="AI19" s="288"/>
      <c r="AJ19" s="288"/>
      <c r="AK19" s="288"/>
      <c r="AL19" s="284">
        <v>0.5</v>
      </c>
      <c r="AM19" s="239"/>
      <c r="AN19" s="239"/>
      <c r="AO19" s="297"/>
      <c r="AP19" s="262" t="s">
        <v>256</v>
      </c>
      <c r="AQ19" s="56"/>
      <c r="AR19" s="56"/>
      <c r="AS19" s="56"/>
      <c r="AT19" s="56"/>
      <c r="AU19" s="56"/>
      <c r="AV19" s="56"/>
      <c r="AW19" s="56"/>
      <c r="AX19" s="56"/>
      <c r="AY19" s="56"/>
      <c r="AZ19" s="56"/>
      <c r="BA19" s="56"/>
      <c r="BB19" s="56"/>
      <c r="BC19" s="56"/>
      <c r="BD19" s="56"/>
      <c r="BE19" s="56"/>
      <c r="BF19" s="270"/>
      <c r="BG19" s="275">
        <v>858910</v>
      </c>
      <c r="BH19" s="218"/>
      <c r="BI19" s="218"/>
      <c r="BJ19" s="218"/>
      <c r="BK19" s="218"/>
      <c r="BL19" s="218"/>
      <c r="BM19" s="218"/>
      <c r="BN19" s="280"/>
      <c r="BO19" s="283">
        <v>7.7</v>
      </c>
      <c r="BP19" s="283"/>
      <c r="BQ19" s="283"/>
      <c r="BR19" s="283"/>
      <c r="BS19" s="288" t="s">
        <v>204</v>
      </c>
      <c r="BT19" s="288"/>
      <c r="BU19" s="288"/>
      <c r="BV19" s="288"/>
      <c r="BW19" s="288"/>
      <c r="BX19" s="288"/>
      <c r="BY19" s="288"/>
      <c r="BZ19" s="288"/>
      <c r="CA19" s="288"/>
      <c r="CB19" s="326"/>
      <c r="CD19" s="262" t="s">
        <v>370</v>
      </c>
      <c r="CE19" s="56"/>
      <c r="CF19" s="56"/>
      <c r="CG19" s="56"/>
      <c r="CH19" s="56"/>
      <c r="CI19" s="56"/>
      <c r="CJ19" s="56"/>
      <c r="CK19" s="56"/>
      <c r="CL19" s="56"/>
      <c r="CM19" s="56"/>
      <c r="CN19" s="56"/>
      <c r="CO19" s="56"/>
      <c r="CP19" s="56"/>
      <c r="CQ19" s="270"/>
      <c r="CR19" s="275" t="s">
        <v>204</v>
      </c>
      <c r="CS19" s="218"/>
      <c r="CT19" s="218"/>
      <c r="CU19" s="218"/>
      <c r="CV19" s="218"/>
      <c r="CW19" s="218"/>
      <c r="CX19" s="218"/>
      <c r="CY19" s="280"/>
      <c r="CZ19" s="283" t="s">
        <v>204</v>
      </c>
      <c r="DA19" s="283"/>
      <c r="DB19" s="283"/>
      <c r="DC19" s="283"/>
      <c r="DD19" s="289" t="s">
        <v>204</v>
      </c>
      <c r="DE19" s="218"/>
      <c r="DF19" s="218"/>
      <c r="DG19" s="218"/>
      <c r="DH19" s="218"/>
      <c r="DI19" s="218"/>
      <c r="DJ19" s="218"/>
      <c r="DK19" s="218"/>
      <c r="DL19" s="218"/>
      <c r="DM19" s="218"/>
      <c r="DN19" s="218"/>
      <c r="DO19" s="218"/>
      <c r="DP19" s="280"/>
      <c r="DQ19" s="289" t="s">
        <v>204</v>
      </c>
      <c r="DR19" s="218"/>
      <c r="DS19" s="218"/>
      <c r="DT19" s="218"/>
      <c r="DU19" s="218"/>
      <c r="DV19" s="218"/>
      <c r="DW19" s="218"/>
      <c r="DX19" s="218"/>
      <c r="DY19" s="218"/>
      <c r="DZ19" s="218"/>
      <c r="EA19" s="218"/>
      <c r="EB19" s="218"/>
      <c r="EC19" s="327"/>
    </row>
    <row r="20" spans="2:133" ht="11.25" customHeight="1">
      <c r="B20" s="263" t="s">
        <v>371</v>
      </c>
      <c r="C20" s="267"/>
      <c r="D20" s="267"/>
      <c r="E20" s="267"/>
      <c r="F20" s="267"/>
      <c r="G20" s="267"/>
      <c r="H20" s="267"/>
      <c r="I20" s="267"/>
      <c r="J20" s="267"/>
      <c r="K20" s="267"/>
      <c r="L20" s="267"/>
      <c r="M20" s="267"/>
      <c r="N20" s="267"/>
      <c r="O20" s="267"/>
      <c r="P20" s="267"/>
      <c r="Q20" s="271"/>
      <c r="R20" s="275">
        <v>1050</v>
      </c>
      <c r="S20" s="218"/>
      <c r="T20" s="218"/>
      <c r="U20" s="218"/>
      <c r="V20" s="218"/>
      <c r="W20" s="218"/>
      <c r="X20" s="218"/>
      <c r="Y20" s="280"/>
      <c r="Z20" s="283">
        <v>0</v>
      </c>
      <c r="AA20" s="283"/>
      <c r="AB20" s="283"/>
      <c r="AC20" s="283"/>
      <c r="AD20" s="288">
        <v>1050</v>
      </c>
      <c r="AE20" s="288"/>
      <c r="AF20" s="288"/>
      <c r="AG20" s="288"/>
      <c r="AH20" s="288"/>
      <c r="AI20" s="288"/>
      <c r="AJ20" s="288"/>
      <c r="AK20" s="288"/>
      <c r="AL20" s="284">
        <v>0</v>
      </c>
      <c r="AM20" s="239"/>
      <c r="AN20" s="239"/>
      <c r="AO20" s="297"/>
      <c r="AP20" s="262" t="s">
        <v>372</v>
      </c>
      <c r="AQ20" s="56"/>
      <c r="AR20" s="56"/>
      <c r="AS20" s="56"/>
      <c r="AT20" s="56"/>
      <c r="AU20" s="56"/>
      <c r="AV20" s="56"/>
      <c r="AW20" s="56"/>
      <c r="AX20" s="56"/>
      <c r="AY20" s="56"/>
      <c r="AZ20" s="56"/>
      <c r="BA20" s="56"/>
      <c r="BB20" s="56"/>
      <c r="BC20" s="56"/>
      <c r="BD20" s="56"/>
      <c r="BE20" s="56"/>
      <c r="BF20" s="270"/>
      <c r="BG20" s="275">
        <v>858910</v>
      </c>
      <c r="BH20" s="218"/>
      <c r="BI20" s="218"/>
      <c r="BJ20" s="218"/>
      <c r="BK20" s="218"/>
      <c r="BL20" s="218"/>
      <c r="BM20" s="218"/>
      <c r="BN20" s="280"/>
      <c r="BO20" s="283">
        <v>7.7</v>
      </c>
      <c r="BP20" s="283"/>
      <c r="BQ20" s="283"/>
      <c r="BR20" s="283"/>
      <c r="BS20" s="288" t="s">
        <v>204</v>
      </c>
      <c r="BT20" s="288"/>
      <c r="BU20" s="288"/>
      <c r="BV20" s="288"/>
      <c r="BW20" s="288"/>
      <c r="BX20" s="288"/>
      <c r="BY20" s="288"/>
      <c r="BZ20" s="288"/>
      <c r="CA20" s="288"/>
      <c r="CB20" s="326"/>
      <c r="CD20" s="262" t="s">
        <v>196</v>
      </c>
      <c r="CE20" s="56"/>
      <c r="CF20" s="56"/>
      <c r="CG20" s="56"/>
      <c r="CH20" s="56"/>
      <c r="CI20" s="56"/>
      <c r="CJ20" s="56"/>
      <c r="CK20" s="56"/>
      <c r="CL20" s="56"/>
      <c r="CM20" s="56"/>
      <c r="CN20" s="56"/>
      <c r="CO20" s="56"/>
      <c r="CP20" s="56"/>
      <c r="CQ20" s="270"/>
      <c r="CR20" s="275">
        <v>35422973</v>
      </c>
      <c r="CS20" s="218"/>
      <c r="CT20" s="218"/>
      <c r="CU20" s="218"/>
      <c r="CV20" s="218"/>
      <c r="CW20" s="218"/>
      <c r="CX20" s="218"/>
      <c r="CY20" s="280"/>
      <c r="CZ20" s="283">
        <v>100</v>
      </c>
      <c r="DA20" s="283"/>
      <c r="DB20" s="283"/>
      <c r="DC20" s="283"/>
      <c r="DD20" s="289">
        <v>3184296</v>
      </c>
      <c r="DE20" s="218"/>
      <c r="DF20" s="218"/>
      <c r="DG20" s="218"/>
      <c r="DH20" s="218"/>
      <c r="DI20" s="218"/>
      <c r="DJ20" s="218"/>
      <c r="DK20" s="218"/>
      <c r="DL20" s="218"/>
      <c r="DM20" s="218"/>
      <c r="DN20" s="218"/>
      <c r="DO20" s="218"/>
      <c r="DP20" s="280"/>
      <c r="DQ20" s="289">
        <v>20763829</v>
      </c>
      <c r="DR20" s="218"/>
      <c r="DS20" s="218"/>
      <c r="DT20" s="218"/>
      <c r="DU20" s="218"/>
      <c r="DV20" s="218"/>
      <c r="DW20" s="218"/>
      <c r="DX20" s="218"/>
      <c r="DY20" s="218"/>
      <c r="DZ20" s="218"/>
      <c r="EA20" s="218"/>
      <c r="EB20" s="218"/>
      <c r="EC20" s="327"/>
    </row>
    <row r="21" spans="2:133" ht="11.25" customHeight="1">
      <c r="B21" s="262" t="s">
        <v>346</v>
      </c>
      <c r="C21" s="56"/>
      <c r="D21" s="56"/>
      <c r="E21" s="56"/>
      <c r="F21" s="56"/>
      <c r="G21" s="56"/>
      <c r="H21" s="56"/>
      <c r="I21" s="56"/>
      <c r="J21" s="56"/>
      <c r="K21" s="56"/>
      <c r="L21" s="56"/>
      <c r="M21" s="56"/>
      <c r="N21" s="56"/>
      <c r="O21" s="56"/>
      <c r="P21" s="56"/>
      <c r="Q21" s="270"/>
      <c r="R21" s="275">
        <v>4939016</v>
      </c>
      <c r="S21" s="218"/>
      <c r="T21" s="218"/>
      <c r="U21" s="218"/>
      <c r="V21" s="218"/>
      <c r="W21" s="218"/>
      <c r="X21" s="218"/>
      <c r="Y21" s="280"/>
      <c r="Z21" s="283">
        <v>13.4</v>
      </c>
      <c r="AA21" s="283"/>
      <c r="AB21" s="283"/>
      <c r="AC21" s="283"/>
      <c r="AD21" s="288">
        <v>4454737</v>
      </c>
      <c r="AE21" s="288"/>
      <c r="AF21" s="288"/>
      <c r="AG21" s="288"/>
      <c r="AH21" s="288"/>
      <c r="AI21" s="288"/>
      <c r="AJ21" s="288"/>
      <c r="AK21" s="288"/>
      <c r="AL21" s="284">
        <v>25.5</v>
      </c>
      <c r="AM21" s="239"/>
      <c r="AN21" s="239"/>
      <c r="AO21" s="297"/>
      <c r="AP21" s="262" t="s">
        <v>374</v>
      </c>
      <c r="AQ21" s="301"/>
      <c r="AR21" s="301"/>
      <c r="AS21" s="301"/>
      <c r="AT21" s="301"/>
      <c r="AU21" s="301"/>
      <c r="AV21" s="301"/>
      <c r="AW21" s="301"/>
      <c r="AX21" s="301"/>
      <c r="AY21" s="301"/>
      <c r="AZ21" s="301"/>
      <c r="BA21" s="301"/>
      <c r="BB21" s="301"/>
      <c r="BC21" s="301"/>
      <c r="BD21" s="301"/>
      <c r="BE21" s="301"/>
      <c r="BF21" s="315"/>
      <c r="BG21" s="275">
        <v>10260</v>
      </c>
      <c r="BH21" s="218"/>
      <c r="BI21" s="218"/>
      <c r="BJ21" s="218"/>
      <c r="BK21" s="218"/>
      <c r="BL21" s="218"/>
      <c r="BM21" s="218"/>
      <c r="BN21" s="280"/>
      <c r="BO21" s="283">
        <v>0.1</v>
      </c>
      <c r="BP21" s="283"/>
      <c r="BQ21" s="283"/>
      <c r="BR21" s="283"/>
      <c r="BS21" s="288" t="s">
        <v>204</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2" t="s">
        <v>303</v>
      </c>
      <c r="C22" s="56"/>
      <c r="D22" s="56"/>
      <c r="E22" s="56"/>
      <c r="F22" s="56"/>
      <c r="G22" s="56"/>
      <c r="H22" s="56"/>
      <c r="I22" s="56"/>
      <c r="J22" s="56"/>
      <c r="K22" s="56"/>
      <c r="L22" s="56"/>
      <c r="M22" s="56"/>
      <c r="N22" s="56"/>
      <c r="O22" s="56"/>
      <c r="P22" s="56"/>
      <c r="Q22" s="270"/>
      <c r="R22" s="275">
        <v>4454737</v>
      </c>
      <c r="S22" s="218"/>
      <c r="T22" s="218"/>
      <c r="U22" s="218"/>
      <c r="V22" s="218"/>
      <c r="W22" s="218"/>
      <c r="X22" s="218"/>
      <c r="Y22" s="280"/>
      <c r="Z22" s="283">
        <v>12.1</v>
      </c>
      <c r="AA22" s="283"/>
      <c r="AB22" s="283"/>
      <c r="AC22" s="283"/>
      <c r="AD22" s="288">
        <v>4454737</v>
      </c>
      <c r="AE22" s="288"/>
      <c r="AF22" s="288"/>
      <c r="AG22" s="288"/>
      <c r="AH22" s="288"/>
      <c r="AI22" s="288"/>
      <c r="AJ22" s="288"/>
      <c r="AK22" s="288"/>
      <c r="AL22" s="284">
        <v>25.5</v>
      </c>
      <c r="AM22" s="239"/>
      <c r="AN22" s="239"/>
      <c r="AO22" s="297"/>
      <c r="AP22" s="262" t="s">
        <v>376</v>
      </c>
      <c r="AQ22" s="301"/>
      <c r="AR22" s="301"/>
      <c r="AS22" s="301"/>
      <c r="AT22" s="301"/>
      <c r="AU22" s="301"/>
      <c r="AV22" s="301"/>
      <c r="AW22" s="301"/>
      <c r="AX22" s="301"/>
      <c r="AY22" s="301"/>
      <c r="AZ22" s="301"/>
      <c r="BA22" s="301"/>
      <c r="BB22" s="301"/>
      <c r="BC22" s="301"/>
      <c r="BD22" s="301"/>
      <c r="BE22" s="301"/>
      <c r="BF22" s="315"/>
      <c r="BG22" s="275" t="s">
        <v>204</v>
      </c>
      <c r="BH22" s="218"/>
      <c r="BI22" s="218"/>
      <c r="BJ22" s="218"/>
      <c r="BK22" s="218"/>
      <c r="BL22" s="218"/>
      <c r="BM22" s="218"/>
      <c r="BN22" s="280"/>
      <c r="BO22" s="283" t="s">
        <v>204</v>
      </c>
      <c r="BP22" s="283"/>
      <c r="BQ22" s="283"/>
      <c r="BR22" s="283"/>
      <c r="BS22" s="288" t="s">
        <v>204</v>
      </c>
      <c r="BT22" s="288"/>
      <c r="BU22" s="288"/>
      <c r="BV22" s="288"/>
      <c r="BW22" s="288"/>
      <c r="BX22" s="288"/>
      <c r="BY22" s="288"/>
      <c r="BZ22" s="288"/>
      <c r="CA22" s="288"/>
      <c r="CB22" s="326"/>
      <c r="CD22" s="183" t="s">
        <v>377</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300</v>
      </c>
      <c r="C23" s="56"/>
      <c r="D23" s="56"/>
      <c r="E23" s="56"/>
      <c r="F23" s="56"/>
      <c r="G23" s="56"/>
      <c r="H23" s="56"/>
      <c r="I23" s="56"/>
      <c r="J23" s="56"/>
      <c r="K23" s="56"/>
      <c r="L23" s="56"/>
      <c r="M23" s="56"/>
      <c r="N23" s="56"/>
      <c r="O23" s="56"/>
      <c r="P23" s="56"/>
      <c r="Q23" s="270"/>
      <c r="R23" s="275">
        <v>484279</v>
      </c>
      <c r="S23" s="218"/>
      <c r="T23" s="218"/>
      <c r="U23" s="218"/>
      <c r="V23" s="218"/>
      <c r="W23" s="218"/>
      <c r="X23" s="218"/>
      <c r="Y23" s="280"/>
      <c r="Z23" s="283">
        <v>1.3</v>
      </c>
      <c r="AA23" s="283"/>
      <c r="AB23" s="283"/>
      <c r="AC23" s="283"/>
      <c r="AD23" s="288" t="s">
        <v>204</v>
      </c>
      <c r="AE23" s="288"/>
      <c r="AF23" s="288"/>
      <c r="AG23" s="288"/>
      <c r="AH23" s="288"/>
      <c r="AI23" s="288"/>
      <c r="AJ23" s="288"/>
      <c r="AK23" s="288"/>
      <c r="AL23" s="284" t="s">
        <v>204</v>
      </c>
      <c r="AM23" s="239"/>
      <c r="AN23" s="239"/>
      <c r="AO23" s="297"/>
      <c r="AP23" s="262" t="s">
        <v>124</v>
      </c>
      <c r="AQ23" s="301"/>
      <c r="AR23" s="301"/>
      <c r="AS23" s="301"/>
      <c r="AT23" s="301"/>
      <c r="AU23" s="301"/>
      <c r="AV23" s="301"/>
      <c r="AW23" s="301"/>
      <c r="AX23" s="301"/>
      <c r="AY23" s="301"/>
      <c r="AZ23" s="301"/>
      <c r="BA23" s="301"/>
      <c r="BB23" s="301"/>
      <c r="BC23" s="301"/>
      <c r="BD23" s="301"/>
      <c r="BE23" s="301"/>
      <c r="BF23" s="315"/>
      <c r="BG23" s="275">
        <v>848650</v>
      </c>
      <c r="BH23" s="218"/>
      <c r="BI23" s="218"/>
      <c r="BJ23" s="218"/>
      <c r="BK23" s="218"/>
      <c r="BL23" s="218"/>
      <c r="BM23" s="218"/>
      <c r="BN23" s="280"/>
      <c r="BO23" s="283">
        <v>7.6</v>
      </c>
      <c r="BP23" s="283"/>
      <c r="BQ23" s="283"/>
      <c r="BR23" s="283"/>
      <c r="BS23" s="288" t="s">
        <v>204</v>
      </c>
      <c r="BT23" s="288"/>
      <c r="BU23" s="288"/>
      <c r="BV23" s="288"/>
      <c r="BW23" s="288"/>
      <c r="BX23" s="288"/>
      <c r="BY23" s="288"/>
      <c r="BZ23" s="288"/>
      <c r="CA23" s="288"/>
      <c r="CB23" s="326"/>
      <c r="CD23" s="183" t="s">
        <v>321</v>
      </c>
      <c r="CE23" s="140"/>
      <c r="CF23" s="140"/>
      <c r="CG23" s="140"/>
      <c r="CH23" s="140"/>
      <c r="CI23" s="140"/>
      <c r="CJ23" s="140"/>
      <c r="CK23" s="140"/>
      <c r="CL23" s="140"/>
      <c r="CM23" s="140"/>
      <c r="CN23" s="140"/>
      <c r="CO23" s="140"/>
      <c r="CP23" s="140"/>
      <c r="CQ23" s="145"/>
      <c r="CR23" s="183" t="s">
        <v>294</v>
      </c>
      <c r="CS23" s="140"/>
      <c r="CT23" s="140"/>
      <c r="CU23" s="140"/>
      <c r="CV23" s="140"/>
      <c r="CW23" s="140"/>
      <c r="CX23" s="140"/>
      <c r="CY23" s="145"/>
      <c r="CZ23" s="183" t="s">
        <v>379</v>
      </c>
      <c r="DA23" s="140"/>
      <c r="DB23" s="140"/>
      <c r="DC23" s="145"/>
      <c r="DD23" s="183" t="s">
        <v>307</v>
      </c>
      <c r="DE23" s="140"/>
      <c r="DF23" s="140"/>
      <c r="DG23" s="140"/>
      <c r="DH23" s="140"/>
      <c r="DI23" s="140"/>
      <c r="DJ23" s="140"/>
      <c r="DK23" s="145"/>
      <c r="DL23" s="346" t="s">
        <v>381</v>
      </c>
      <c r="DM23" s="349"/>
      <c r="DN23" s="349"/>
      <c r="DO23" s="349"/>
      <c r="DP23" s="349"/>
      <c r="DQ23" s="349"/>
      <c r="DR23" s="349"/>
      <c r="DS23" s="349"/>
      <c r="DT23" s="349"/>
      <c r="DU23" s="349"/>
      <c r="DV23" s="353"/>
      <c r="DW23" s="183" t="s">
        <v>20</v>
      </c>
      <c r="DX23" s="140"/>
      <c r="DY23" s="140"/>
      <c r="DZ23" s="140"/>
      <c r="EA23" s="140"/>
      <c r="EB23" s="140"/>
      <c r="EC23" s="145"/>
    </row>
    <row r="24" spans="2:133" ht="11.25" customHeight="1">
      <c r="B24" s="262" t="s">
        <v>382</v>
      </c>
      <c r="C24" s="56"/>
      <c r="D24" s="56"/>
      <c r="E24" s="56"/>
      <c r="F24" s="56"/>
      <c r="G24" s="56"/>
      <c r="H24" s="56"/>
      <c r="I24" s="56"/>
      <c r="J24" s="56"/>
      <c r="K24" s="56"/>
      <c r="L24" s="56"/>
      <c r="M24" s="56"/>
      <c r="N24" s="56"/>
      <c r="O24" s="56"/>
      <c r="P24" s="56"/>
      <c r="Q24" s="270"/>
      <c r="R24" s="275" t="s">
        <v>204</v>
      </c>
      <c r="S24" s="218"/>
      <c r="T24" s="218"/>
      <c r="U24" s="218"/>
      <c r="V24" s="218"/>
      <c r="W24" s="218"/>
      <c r="X24" s="218"/>
      <c r="Y24" s="280"/>
      <c r="Z24" s="283" t="s">
        <v>204</v>
      </c>
      <c r="AA24" s="283"/>
      <c r="AB24" s="283"/>
      <c r="AC24" s="283"/>
      <c r="AD24" s="288" t="s">
        <v>204</v>
      </c>
      <c r="AE24" s="288"/>
      <c r="AF24" s="288"/>
      <c r="AG24" s="288"/>
      <c r="AH24" s="288"/>
      <c r="AI24" s="288"/>
      <c r="AJ24" s="288"/>
      <c r="AK24" s="288"/>
      <c r="AL24" s="284" t="s">
        <v>204</v>
      </c>
      <c r="AM24" s="239"/>
      <c r="AN24" s="239"/>
      <c r="AO24" s="297"/>
      <c r="AP24" s="262" t="s">
        <v>383</v>
      </c>
      <c r="AQ24" s="301"/>
      <c r="AR24" s="301"/>
      <c r="AS24" s="301"/>
      <c r="AT24" s="301"/>
      <c r="AU24" s="301"/>
      <c r="AV24" s="301"/>
      <c r="AW24" s="301"/>
      <c r="AX24" s="301"/>
      <c r="AY24" s="301"/>
      <c r="AZ24" s="301"/>
      <c r="BA24" s="301"/>
      <c r="BB24" s="301"/>
      <c r="BC24" s="301"/>
      <c r="BD24" s="301"/>
      <c r="BE24" s="301"/>
      <c r="BF24" s="315"/>
      <c r="BG24" s="275" t="s">
        <v>204</v>
      </c>
      <c r="BH24" s="218"/>
      <c r="BI24" s="218"/>
      <c r="BJ24" s="218"/>
      <c r="BK24" s="218"/>
      <c r="BL24" s="218"/>
      <c r="BM24" s="218"/>
      <c r="BN24" s="280"/>
      <c r="BO24" s="283" t="s">
        <v>204</v>
      </c>
      <c r="BP24" s="283"/>
      <c r="BQ24" s="283"/>
      <c r="BR24" s="283"/>
      <c r="BS24" s="288" t="s">
        <v>204</v>
      </c>
      <c r="BT24" s="288"/>
      <c r="BU24" s="288"/>
      <c r="BV24" s="288"/>
      <c r="BW24" s="288"/>
      <c r="BX24" s="288"/>
      <c r="BY24" s="288"/>
      <c r="BZ24" s="288"/>
      <c r="CA24" s="288"/>
      <c r="CB24" s="326"/>
      <c r="CD24" s="261" t="s">
        <v>384</v>
      </c>
      <c r="CE24" s="266"/>
      <c r="CF24" s="266"/>
      <c r="CG24" s="266"/>
      <c r="CH24" s="266"/>
      <c r="CI24" s="266"/>
      <c r="CJ24" s="266"/>
      <c r="CK24" s="266"/>
      <c r="CL24" s="266"/>
      <c r="CM24" s="266"/>
      <c r="CN24" s="266"/>
      <c r="CO24" s="266"/>
      <c r="CP24" s="266"/>
      <c r="CQ24" s="269"/>
      <c r="CR24" s="274">
        <v>16913953</v>
      </c>
      <c r="CS24" s="277"/>
      <c r="CT24" s="277"/>
      <c r="CU24" s="277"/>
      <c r="CV24" s="277"/>
      <c r="CW24" s="277"/>
      <c r="CX24" s="277"/>
      <c r="CY24" s="279"/>
      <c r="CZ24" s="292">
        <v>47.7</v>
      </c>
      <c r="DA24" s="294"/>
      <c r="DB24" s="294"/>
      <c r="DC24" s="338"/>
      <c r="DD24" s="342">
        <v>8677025</v>
      </c>
      <c r="DE24" s="277"/>
      <c r="DF24" s="277"/>
      <c r="DG24" s="277"/>
      <c r="DH24" s="277"/>
      <c r="DI24" s="277"/>
      <c r="DJ24" s="277"/>
      <c r="DK24" s="279"/>
      <c r="DL24" s="342">
        <v>8630733</v>
      </c>
      <c r="DM24" s="277"/>
      <c r="DN24" s="277"/>
      <c r="DO24" s="277"/>
      <c r="DP24" s="277"/>
      <c r="DQ24" s="277"/>
      <c r="DR24" s="277"/>
      <c r="DS24" s="277"/>
      <c r="DT24" s="277"/>
      <c r="DU24" s="277"/>
      <c r="DV24" s="279"/>
      <c r="DW24" s="292">
        <v>48.3</v>
      </c>
      <c r="DX24" s="294"/>
      <c r="DY24" s="294"/>
      <c r="DZ24" s="294"/>
      <c r="EA24" s="294"/>
      <c r="EB24" s="294"/>
      <c r="EC24" s="296"/>
    </row>
    <row r="25" spans="2:133" ht="11.25" customHeight="1">
      <c r="B25" s="262" t="s">
        <v>54</v>
      </c>
      <c r="C25" s="56"/>
      <c r="D25" s="56"/>
      <c r="E25" s="56"/>
      <c r="F25" s="56"/>
      <c r="G25" s="56"/>
      <c r="H25" s="56"/>
      <c r="I25" s="56"/>
      <c r="J25" s="56"/>
      <c r="K25" s="56"/>
      <c r="L25" s="56"/>
      <c r="M25" s="56"/>
      <c r="N25" s="56"/>
      <c r="O25" s="56"/>
      <c r="P25" s="56"/>
      <c r="Q25" s="270"/>
      <c r="R25" s="275">
        <v>18670181</v>
      </c>
      <c r="S25" s="218"/>
      <c r="T25" s="218"/>
      <c r="U25" s="218"/>
      <c r="V25" s="218"/>
      <c r="W25" s="218"/>
      <c r="X25" s="218"/>
      <c r="Y25" s="280"/>
      <c r="Z25" s="283">
        <v>50.8</v>
      </c>
      <c r="AA25" s="283"/>
      <c r="AB25" s="283"/>
      <c r="AC25" s="283"/>
      <c r="AD25" s="288">
        <v>17337252</v>
      </c>
      <c r="AE25" s="288"/>
      <c r="AF25" s="288"/>
      <c r="AG25" s="288"/>
      <c r="AH25" s="288"/>
      <c r="AI25" s="288"/>
      <c r="AJ25" s="288"/>
      <c r="AK25" s="288"/>
      <c r="AL25" s="284">
        <v>99.1</v>
      </c>
      <c r="AM25" s="239"/>
      <c r="AN25" s="239"/>
      <c r="AO25" s="297"/>
      <c r="AP25" s="262" t="s">
        <v>277</v>
      </c>
      <c r="AQ25" s="301"/>
      <c r="AR25" s="301"/>
      <c r="AS25" s="301"/>
      <c r="AT25" s="301"/>
      <c r="AU25" s="301"/>
      <c r="AV25" s="301"/>
      <c r="AW25" s="301"/>
      <c r="AX25" s="301"/>
      <c r="AY25" s="301"/>
      <c r="AZ25" s="301"/>
      <c r="BA25" s="301"/>
      <c r="BB25" s="301"/>
      <c r="BC25" s="301"/>
      <c r="BD25" s="301"/>
      <c r="BE25" s="301"/>
      <c r="BF25" s="315"/>
      <c r="BG25" s="275" t="s">
        <v>204</v>
      </c>
      <c r="BH25" s="218"/>
      <c r="BI25" s="218"/>
      <c r="BJ25" s="218"/>
      <c r="BK25" s="218"/>
      <c r="BL25" s="218"/>
      <c r="BM25" s="218"/>
      <c r="BN25" s="280"/>
      <c r="BO25" s="283" t="s">
        <v>204</v>
      </c>
      <c r="BP25" s="283"/>
      <c r="BQ25" s="283"/>
      <c r="BR25" s="283"/>
      <c r="BS25" s="288" t="s">
        <v>204</v>
      </c>
      <c r="BT25" s="288"/>
      <c r="BU25" s="288"/>
      <c r="BV25" s="288"/>
      <c r="BW25" s="288"/>
      <c r="BX25" s="288"/>
      <c r="BY25" s="288"/>
      <c r="BZ25" s="288"/>
      <c r="CA25" s="288"/>
      <c r="CB25" s="326"/>
      <c r="CD25" s="262" t="s">
        <v>203</v>
      </c>
      <c r="CE25" s="56"/>
      <c r="CF25" s="56"/>
      <c r="CG25" s="56"/>
      <c r="CH25" s="56"/>
      <c r="CI25" s="56"/>
      <c r="CJ25" s="56"/>
      <c r="CK25" s="56"/>
      <c r="CL25" s="56"/>
      <c r="CM25" s="56"/>
      <c r="CN25" s="56"/>
      <c r="CO25" s="56"/>
      <c r="CP25" s="56"/>
      <c r="CQ25" s="270"/>
      <c r="CR25" s="275">
        <v>4785943</v>
      </c>
      <c r="CS25" s="314"/>
      <c r="CT25" s="314"/>
      <c r="CU25" s="314"/>
      <c r="CV25" s="314"/>
      <c r="CW25" s="314"/>
      <c r="CX25" s="314"/>
      <c r="CY25" s="333"/>
      <c r="CZ25" s="284">
        <v>13.5</v>
      </c>
      <c r="DA25" s="336"/>
      <c r="DB25" s="336"/>
      <c r="DC25" s="339"/>
      <c r="DD25" s="289">
        <v>4213537</v>
      </c>
      <c r="DE25" s="314"/>
      <c r="DF25" s="314"/>
      <c r="DG25" s="314"/>
      <c r="DH25" s="314"/>
      <c r="DI25" s="314"/>
      <c r="DJ25" s="314"/>
      <c r="DK25" s="333"/>
      <c r="DL25" s="289">
        <v>4170887</v>
      </c>
      <c r="DM25" s="314"/>
      <c r="DN25" s="314"/>
      <c r="DO25" s="314"/>
      <c r="DP25" s="314"/>
      <c r="DQ25" s="314"/>
      <c r="DR25" s="314"/>
      <c r="DS25" s="314"/>
      <c r="DT25" s="314"/>
      <c r="DU25" s="314"/>
      <c r="DV25" s="333"/>
      <c r="DW25" s="284">
        <v>23.3</v>
      </c>
      <c r="DX25" s="336"/>
      <c r="DY25" s="336"/>
      <c r="DZ25" s="336"/>
      <c r="EA25" s="336"/>
      <c r="EB25" s="336"/>
      <c r="EC25" s="361"/>
    </row>
    <row r="26" spans="2:133" ht="11.25" customHeight="1">
      <c r="B26" s="262" t="s">
        <v>387</v>
      </c>
      <c r="C26" s="56"/>
      <c r="D26" s="56"/>
      <c r="E26" s="56"/>
      <c r="F26" s="56"/>
      <c r="G26" s="56"/>
      <c r="H26" s="56"/>
      <c r="I26" s="56"/>
      <c r="J26" s="56"/>
      <c r="K26" s="56"/>
      <c r="L26" s="56"/>
      <c r="M26" s="56"/>
      <c r="N26" s="56"/>
      <c r="O26" s="56"/>
      <c r="P26" s="56"/>
      <c r="Q26" s="270"/>
      <c r="R26" s="275">
        <v>10753</v>
      </c>
      <c r="S26" s="218"/>
      <c r="T26" s="218"/>
      <c r="U26" s="218"/>
      <c r="V26" s="218"/>
      <c r="W26" s="218"/>
      <c r="X26" s="218"/>
      <c r="Y26" s="280"/>
      <c r="Z26" s="283">
        <v>0</v>
      </c>
      <c r="AA26" s="283"/>
      <c r="AB26" s="283"/>
      <c r="AC26" s="283"/>
      <c r="AD26" s="288">
        <v>10753</v>
      </c>
      <c r="AE26" s="288"/>
      <c r="AF26" s="288"/>
      <c r="AG26" s="288"/>
      <c r="AH26" s="288"/>
      <c r="AI26" s="288"/>
      <c r="AJ26" s="288"/>
      <c r="AK26" s="288"/>
      <c r="AL26" s="284">
        <v>0.1</v>
      </c>
      <c r="AM26" s="239"/>
      <c r="AN26" s="239"/>
      <c r="AO26" s="297"/>
      <c r="AP26" s="262" t="s">
        <v>390</v>
      </c>
      <c r="AQ26" s="301"/>
      <c r="AR26" s="301"/>
      <c r="AS26" s="301"/>
      <c r="AT26" s="301"/>
      <c r="AU26" s="301"/>
      <c r="AV26" s="301"/>
      <c r="AW26" s="301"/>
      <c r="AX26" s="301"/>
      <c r="AY26" s="301"/>
      <c r="AZ26" s="301"/>
      <c r="BA26" s="301"/>
      <c r="BB26" s="301"/>
      <c r="BC26" s="301"/>
      <c r="BD26" s="301"/>
      <c r="BE26" s="301"/>
      <c r="BF26" s="315"/>
      <c r="BG26" s="275" t="s">
        <v>204</v>
      </c>
      <c r="BH26" s="218"/>
      <c r="BI26" s="218"/>
      <c r="BJ26" s="218"/>
      <c r="BK26" s="218"/>
      <c r="BL26" s="218"/>
      <c r="BM26" s="218"/>
      <c r="BN26" s="280"/>
      <c r="BO26" s="283" t="s">
        <v>204</v>
      </c>
      <c r="BP26" s="283"/>
      <c r="BQ26" s="283"/>
      <c r="BR26" s="283"/>
      <c r="BS26" s="288" t="s">
        <v>204</v>
      </c>
      <c r="BT26" s="288"/>
      <c r="BU26" s="288"/>
      <c r="BV26" s="288"/>
      <c r="BW26" s="288"/>
      <c r="BX26" s="288"/>
      <c r="BY26" s="288"/>
      <c r="BZ26" s="288"/>
      <c r="CA26" s="288"/>
      <c r="CB26" s="326"/>
      <c r="CD26" s="262" t="s">
        <v>128</v>
      </c>
      <c r="CE26" s="56"/>
      <c r="CF26" s="56"/>
      <c r="CG26" s="56"/>
      <c r="CH26" s="56"/>
      <c r="CI26" s="56"/>
      <c r="CJ26" s="56"/>
      <c r="CK26" s="56"/>
      <c r="CL26" s="56"/>
      <c r="CM26" s="56"/>
      <c r="CN26" s="56"/>
      <c r="CO26" s="56"/>
      <c r="CP26" s="56"/>
      <c r="CQ26" s="270"/>
      <c r="CR26" s="275">
        <v>2716348</v>
      </c>
      <c r="CS26" s="218"/>
      <c r="CT26" s="218"/>
      <c r="CU26" s="218"/>
      <c r="CV26" s="218"/>
      <c r="CW26" s="218"/>
      <c r="CX26" s="218"/>
      <c r="CY26" s="280"/>
      <c r="CZ26" s="284">
        <v>7.7</v>
      </c>
      <c r="DA26" s="336"/>
      <c r="DB26" s="336"/>
      <c r="DC26" s="339"/>
      <c r="DD26" s="289">
        <v>2461450</v>
      </c>
      <c r="DE26" s="218"/>
      <c r="DF26" s="218"/>
      <c r="DG26" s="218"/>
      <c r="DH26" s="218"/>
      <c r="DI26" s="218"/>
      <c r="DJ26" s="218"/>
      <c r="DK26" s="280"/>
      <c r="DL26" s="289" t="s">
        <v>204</v>
      </c>
      <c r="DM26" s="218"/>
      <c r="DN26" s="218"/>
      <c r="DO26" s="218"/>
      <c r="DP26" s="218"/>
      <c r="DQ26" s="218"/>
      <c r="DR26" s="218"/>
      <c r="DS26" s="218"/>
      <c r="DT26" s="218"/>
      <c r="DU26" s="218"/>
      <c r="DV26" s="280"/>
      <c r="DW26" s="284" t="s">
        <v>204</v>
      </c>
      <c r="DX26" s="336"/>
      <c r="DY26" s="336"/>
      <c r="DZ26" s="336"/>
      <c r="EA26" s="336"/>
      <c r="EB26" s="336"/>
      <c r="EC26" s="361"/>
    </row>
    <row r="27" spans="2:133" ht="11.25" customHeight="1">
      <c r="B27" s="262" t="s">
        <v>159</v>
      </c>
      <c r="C27" s="56"/>
      <c r="D27" s="56"/>
      <c r="E27" s="56"/>
      <c r="F27" s="56"/>
      <c r="G27" s="56"/>
      <c r="H27" s="56"/>
      <c r="I27" s="56"/>
      <c r="J27" s="56"/>
      <c r="K27" s="56"/>
      <c r="L27" s="56"/>
      <c r="M27" s="56"/>
      <c r="N27" s="56"/>
      <c r="O27" s="56"/>
      <c r="P27" s="56"/>
      <c r="Q27" s="270"/>
      <c r="R27" s="275">
        <v>149523</v>
      </c>
      <c r="S27" s="218"/>
      <c r="T27" s="218"/>
      <c r="U27" s="218"/>
      <c r="V27" s="218"/>
      <c r="W27" s="218"/>
      <c r="X27" s="218"/>
      <c r="Y27" s="280"/>
      <c r="Z27" s="283">
        <v>0.4</v>
      </c>
      <c r="AA27" s="283"/>
      <c r="AB27" s="283"/>
      <c r="AC27" s="283"/>
      <c r="AD27" s="288" t="s">
        <v>204</v>
      </c>
      <c r="AE27" s="288"/>
      <c r="AF27" s="288"/>
      <c r="AG27" s="288"/>
      <c r="AH27" s="288"/>
      <c r="AI27" s="288"/>
      <c r="AJ27" s="288"/>
      <c r="AK27" s="288"/>
      <c r="AL27" s="284" t="s">
        <v>204</v>
      </c>
      <c r="AM27" s="239"/>
      <c r="AN27" s="239"/>
      <c r="AO27" s="297"/>
      <c r="AP27" s="262" t="s">
        <v>391</v>
      </c>
      <c r="AQ27" s="56"/>
      <c r="AR27" s="56"/>
      <c r="AS27" s="56"/>
      <c r="AT27" s="56"/>
      <c r="AU27" s="56"/>
      <c r="AV27" s="56"/>
      <c r="AW27" s="56"/>
      <c r="AX27" s="56"/>
      <c r="AY27" s="56"/>
      <c r="AZ27" s="56"/>
      <c r="BA27" s="56"/>
      <c r="BB27" s="56"/>
      <c r="BC27" s="56"/>
      <c r="BD27" s="56"/>
      <c r="BE27" s="56"/>
      <c r="BF27" s="270"/>
      <c r="BG27" s="275">
        <v>11129224</v>
      </c>
      <c r="BH27" s="218"/>
      <c r="BI27" s="218"/>
      <c r="BJ27" s="218"/>
      <c r="BK27" s="218"/>
      <c r="BL27" s="218"/>
      <c r="BM27" s="218"/>
      <c r="BN27" s="280"/>
      <c r="BO27" s="283">
        <v>100</v>
      </c>
      <c r="BP27" s="283"/>
      <c r="BQ27" s="283"/>
      <c r="BR27" s="283"/>
      <c r="BS27" s="288">
        <v>41476</v>
      </c>
      <c r="BT27" s="288"/>
      <c r="BU27" s="288"/>
      <c r="BV27" s="288"/>
      <c r="BW27" s="288"/>
      <c r="BX27" s="288"/>
      <c r="BY27" s="288"/>
      <c r="BZ27" s="288"/>
      <c r="CA27" s="288"/>
      <c r="CB27" s="326"/>
      <c r="CD27" s="262" t="s">
        <v>224</v>
      </c>
      <c r="CE27" s="56"/>
      <c r="CF27" s="56"/>
      <c r="CG27" s="56"/>
      <c r="CH27" s="56"/>
      <c r="CI27" s="56"/>
      <c r="CJ27" s="56"/>
      <c r="CK27" s="56"/>
      <c r="CL27" s="56"/>
      <c r="CM27" s="56"/>
      <c r="CN27" s="56"/>
      <c r="CO27" s="56"/>
      <c r="CP27" s="56"/>
      <c r="CQ27" s="270"/>
      <c r="CR27" s="275">
        <v>9991164</v>
      </c>
      <c r="CS27" s="314"/>
      <c r="CT27" s="314"/>
      <c r="CU27" s="314"/>
      <c r="CV27" s="314"/>
      <c r="CW27" s="314"/>
      <c r="CX27" s="314"/>
      <c r="CY27" s="333"/>
      <c r="CZ27" s="284">
        <v>28.2</v>
      </c>
      <c r="DA27" s="336"/>
      <c r="DB27" s="336"/>
      <c r="DC27" s="339"/>
      <c r="DD27" s="289">
        <v>2392457</v>
      </c>
      <c r="DE27" s="314"/>
      <c r="DF27" s="314"/>
      <c r="DG27" s="314"/>
      <c r="DH27" s="314"/>
      <c r="DI27" s="314"/>
      <c r="DJ27" s="314"/>
      <c r="DK27" s="333"/>
      <c r="DL27" s="289">
        <v>2388815</v>
      </c>
      <c r="DM27" s="314"/>
      <c r="DN27" s="314"/>
      <c r="DO27" s="314"/>
      <c r="DP27" s="314"/>
      <c r="DQ27" s="314"/>
      <c r="DR27" s="314"/>
      <c r="DS27" s="314"/>
      <c r="DT27" s="314"/>
      <c r="DU27" s="314"/>
      <c r="DV27" s="333"/>
      <c r="DW27" s="284">
        <v>13.4</v>
      </c>
      <c r="DX27" s="336"/>
      <c r="DY27" s="336"/>
      <c r="DZ27" s="336"/>
      <c r="EA27" s="336"/>
      <c r="EB27" s="336"/>
      <c r="EC27" s="361"/>
    </row>
    <row r="28" spans="2:133" ht="11.25" customHeight="1">
      <c r="B28" s="262" t="s">
        <v>319</v>
      </c>
      <c r="C28" s="56"/>
      <c r="D28" s="56"/>
      <c r="E28" s="56"/>
      <c r="F28" s="56"/>
      <c r="G28" s="56"/>
      <c r="H28" s="56"/>
      <c r="I28" s="56"/>
      <c r="J28" s="56"/>
      <c r="K28" s="56"/>
      <c r="L28" s="56"/>
      <c r="M28" s="56"/>
      <c r="N28" s="56"/>
      <c r="O28" s="56"/>
      <c r="P28" s="56"/>
      <c r="Q28" s="270"/>
      <c r="R28" s="275">
        <v>166241</v>
      </c>
      <c r="S28" s="218"/>
      <c r="T28" s="218"/>
      <c r="U28" s="218"/>
      <c r="V28" s="218"/>
      <c r="W28" s="218"/>
      <c r="X28" s="218"/>
      <c r="Y28" s="280"/>
      <c r="Z28" s="283">
        <v>0.5</v>
      </c>
      <c r="AA28" s="283"/>
      <c r="AB28" s="283"/>
      <c r="AC28" s="283"/>
      <c r="AD28" s="288">
        <v>64527</v>
      </c>
      <c r="AE28" s="288"/>
      <c r="AF28" s="288"/>
      <c r="AG28" s="288"/>
      <c r="AH28" s="288"/>
      <c r="AI28" s="288"/>
      <c r="AJ28" s="288"/>
      <c r="AK28" s="288"/>
      <c r="AL28" s="284">
        <v>0.4</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385</v>
      </c>
      <c r="CE28" s="56"/>
      <c r="CF28" s="56"/>
      <c r="CG28" s="56"/>
      <c r="CH28" s="56"/>
      <c r="CI28" s="56"/>
      <c r="CJ28" s="56"/>
      <c r="CK28" s="56"/>
      <c r="CL28" s="56"/>
      <c r="CM28" s="56"/>
      <c r="CN28" s="56"/>
      <c r="CO28" s="56"/>
      <c r="CP28" s="56"/>
      <c r="CQ28" s="270"/>
      <c r="CR28" s="275">
        <v>2136846</v>
      </c>
      <c r="CS28" s="218"/>
      <c r="CT28" s="218"/>
      <c r="CU28" s="218"/>
      <c r="CV28" s="218"/>
      <c r="CW28" s="218"/>
      <c r="CX28" s="218"/>
      <c r="CY28" s="280"/>
      <c r="CZ28" s="284">
        <v>6</v>
      </c>
      <c r="DA28" s="336"/>
      <c r="DB28" s="336"/>
      <c r="DC28" s="339"/>
      <c r="DD28" s="289">
        <v>2071031</v>
      </c>
      <c r="DE28" s="218"/>
      <c r="DF28" s="218"/>
      <c r="DG28" s="218"/>
      <c r="DH28" s="218"/>
      <c r="DI28" s="218"/>
      <c r="DJ28" s="218"/>
      <c r="DK28" s="280"/>
      <c r="DL28" s="289">
        <v>2071031</v>
      </c>
      <c r="DM28" s="218"/>
      <c r="DN28" s="218"/>
      <c r="DO28" s="218"/>
      <c r="DP28" s="218"/>
      <c r="DQ28" s="218"/>
      <c r="DR28" s="218"/>
      <c r="DS28" s="218"/>
      <c r="DT28" s="218"/>
      <c r="DU28" s="218"/>
      <c r="DV28" s="280"/>
      <c r="DW28" s="284">
        <v>11.6</v>
      </c>
      <c r="DX28" s="336"/>
      <c r="DY28" s="336"/>
      <c r="DZ28" s="336"/>
      <c r="EA28" s="336"/>
      <c r="EB28" s="336"/>
      <c r="EC28" s="361"/>
    </row>
    <row r="29" spans="2:133" ht="11.25" customHeight="1">
      <c r="B29" s="262" t="s">
        <v>22</v>
      </c>
      <c r="C29" s="56"/>
      <c r="D29" s="56"/>
      <c r="E29" s="56"/>
      <c r="F29" s="56"/>
      <c r="G29" s="56"/>
      <c r="H29" s="56"/>
      <c r="I29" s="56"/>
      <c r="J29" s="56"/>
      <c r="K29" s="56"/>
      <c r="L29" s="56"/>
      <c r="M29" s="56"/>
      <c r="N29" s="56"/>
      <c r="O29" s="56"/>
      <c r="P29" s="56"/>
      <c r="Q29" s="270"/>
      <c r="R29" s="275">
        <v>287071</v>
      </c>
      <c r="S29" s="218"/>
      <c r="T29" s="218"/>
      <c r="U29" s="218"/>
      <c r="V29" s="218"/>
      <c r="W29" s="218"/>
      <c r="X29" s="218"/>
      <c r="Y29" s="280"/>
      <c r="Z29" s="283">
        <v>0.8</v>
      </c>
      <c r="AA29" s="283"/>
      <c r="AB29" s="283"/>
      <c r="AC29" s="283"/>
      <c r="AD29" s="288" t="s">
        <v>204</v>
      </c>
      <c r="AE29" s="288"/>
      <c r="AF29" s="288"/>
      <c r="AG29" s="288"/>
      <c r="AH29" s="288"/>
      <c r="AI29" s="288"/>
      <c r="AJ29" s="288"/>
      <c r="AK29" s="288"/>
      <c r="AL29" s="284" t="s">
        <v>204</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180</v>
      </c>
      <c r="CE29" s="41"/>
      <c r="CF29" s="262" t="s">
        <v>25</v>
      </c>
      <c r="CG29" s="56"/>
      <c r="CH29" s="56"/>
      <c r="CI29" s="56"/>
      <c r="CJ29" s="56"/>
      <c r="CK29" s="56"/>
      <c r="CL29" s="56"/>
      <c r="CM29" s="56"/>
      <c r="CN29" s="56"/>
      <c r="CO29" s="56"/>
      <c r="CP29" s="56"/>
      <c r="CQ29" s="270"/>
      <c r="CR29" s="275">
        <v>2136846</v>
      </c>
      <c r="CS29" s="314"/>
      <c r="CT29" s="314"/>
      <c r="CU29" s="314"/>
      <c r="CV29" s="314"/>
      <c r="CW29" s="314"/>
      <c r="CX29" s="314"/>
      <c r="CY29" s="333"/>
      <c r="CZ29" s="284">
        <v>6</v>
      </c>
      <c r="DA29" s="336"/>
      <c r="DB29" s="336"/>
      <c r="DC29" s="339"/>
      <c r="DD29" s="289">
        <v>2071031</v>
      </c>
      <c r="DE29" s="314"/>
      <c r="DF29" s="314"/>
      <c r="DG29" s="314"/>
      <c r="DH29" s="314"/>
      <c r="DI29" s="314"/>
      <c r="DJ29" s="314"/>
      <c r="DK29" s="333"/>
      <c r="DL29" s="289">
        <v>2071031</v>
      </c>
      <c r="DM29" s="314"/>
      <c r="DN29" s="314"/>
      <c r="DO29" s="314"/>
      <c r="DP29" s="314"/>
      <c r="DQ29" s="314"/>
      <c r="DR29" s="314"/>
      <c r="DS29" s="314"/>
      <c r="DT29" s="314"/>
      <c r="DU29" s="314"/>
      <c r="DV29" s="333"/>
      <c r="DW29" s="284">
        <v>11.6</v>
      </c>
      <c r="DX29" s="336"/>
      <c r="DY29" s="336"/>
      <c r="DZ29" s="336"/>
      <c r="EA29" s="336"/>
      <c r="EB29" s="336"/>
      <c r="EC29" s="361"/>
    </row>
    <row r="30" spans="2:133" ht="11.25" customHeight="1">
      <c r="B30" s="262" t="s">
        <v>347</v>
      </c>
      <c r="C30" s="56"/>
      <c r="D30" s="56"/>
      <c r="E30" s="56"/>
      <c r="F30" s="56"/>
      <c r="G30" s="56"/>
      <c r="H30" s="56"/>
      <c r="I30" s="56"/>
      <c r="J30" s="56"/>
      <c r="K30" s="56"/>
      <c r="L30" s="56"/>
      <c r="M30" s="56"/>
      <c r="N30" s="56"/>
      <c r="O30" s="56"/>
      <c r="P30" s="56"/>
      <c r="Q30" s="270"/>
      <c r="R30" s="275">
        <v>7402398</v>
      </c>
      <c r="S30" s="218"/>
      <c r="T30" s="218"/>
      <c r="U30" s="218"/>
      <c r="V30" s="218"/>
      <c r="W30" s="218"/>
      <c r="X30" s="218"/>
      <c r="Y30" s="280"/>
      <c r="Z30" s="283">
        <v>20.2</v>
      </c>
      <c r="AA30" s="283"/>
      <c r="AB30" s="283"/>
      <c r="AC30" s="283"/>
      <c r="AD30" s="288" t="s">
        <v>204</v>
      </c>
      <c r="AE30" s="288"/>
      <c r="AF30" s="288"/>
      <c r="AG30" s="288"/>
      <c r="AH30" s="288"/>
      <c r="AI30" s="288"/>
      <c r="AJ30" s="288"/>
      <c r="AK30" s="288"/>
      <c r="AL30" s="284" t="s">
        <v>204</v>
      </c>
      <c r="AM30" s="239"/>
      <c r="AN30" s="239"/>
      <c r="AO30" s="297"/>
      <c r="AP30" s="183" t="s">
        <v>321</v>
      </c>
      <c r="AQ30" s="140"/>
      <c r="AR30" s="140"/>
      <c r="AS30" s="140"/>
      <c r="AT30" s="140"/>
      <c r="AU30" s="140"/>
      <c r="AV30" s="140"/>
      <c r="AW30" s="140"/>
      <c r="AX30" s="140"/>
      <c r="AY30" s="140"/>
      <c r="AZ30" s="140"/>
      <c r="BA30" s="140"/>
      <c r="BB30" s="140"/>
      <c r="BC30" s="140"/>
      <c r="BD30" s="140"/>
      <c r="BE30" s="140"/>
      <c r="BF30" s="145"/>
      <c r="BG30" s="183" t="s">
        <v>393</v>
      </c>
      <c r="BH30" s="322"/>
      <c r="BI30" s="322"/>
      <c r="BJ30" s="322"/>
      <c r="BK30" s="322"/>
      <c r="BL30" s="322"/>
      <c r="BM30" s="322"/>
      <c r="BN30" s="322"/>
      <c r="BO30" s="322"/>
      <c r="BP30" s="322"/>
      <c r="BQ30" s="324"/>
      <c r="BR30" s="183" t="s">
        <v>394</v>
      </c>
      <c r="BS30" s="322"/>
      <c r="BT30" s="322"/>
      <c r="BU30" s="322"/>
      <c r="BV30" s="322"/>
      <c r="BW30" s="322"/>
      <c r="BX30" s="322"/>
      <c r="BY30" s="322"/>
      <c r="BZ30" s="322"/>
      <c r="CA30" s="322"/>
      <c r="CB30" s="324"/>
      <c r="CD30" s="135"/>
      <c r="CE30" s="42"/>
      <c r="CF30" s="262" t="s">
        <v>396</v>
      </c>
      <c r="CG30" s="56"/>
      <c r="CH30" s="56"/>
      <c r="CI30" s="56"/>
      <c r="CJ30" s="56"/>
      <c r="CK30" s="56"/>
      <c r="CL30" s="56"/>
      <c r="CM30" s="56"/>
      <c r="CN30" s="56"/>
      <c r="CO30" s="56"/>
      <c r="CP30" s="56"/>
      <c r="CQ30" s="270"/>
      <c r="CR30" s="275">
        <v>2044429</v>
      </c>
      <c r="CS30" s="218"/>
      <c r="CT30" s="218"/>
      <c r="CU30" s="218"/>
      <c r="CV30" s="218"/>
      <c r="CW30" s="218"/>
      <c r="CX30" s="218"/>
      <c r="CY30" s="280"/>
      <c r="CZ30" s="284">
        <v>5.8</v>
      </c>
      <c r="DA30" s="336"/>
      <c r="DB30" s="336"/>
      <c r="DC30" s="339"/>
      <c r="DD30" s="289">
        <v>1978755</v>
      </c>
      <c r="DE30" s="218"/>
      <c r="DF30" s="218"/>
      <c r="DG30" s="218"/>
      <c r="DH30" s="218"/>
      <c r="DI30" s="218"/>
      <c r="DJ30" s="218"/>
      <c r="DK30" s="280"/>
      <c r="DL30" s="289">
        <v>1978755</v>
      </c>
      <c r="DM30" s="218"/>
      <c r="DN30" s="218"/>
      <c r="DO30" s="218"/>
      <c r="DP30" s="218"/>
      <c r="DQ30" s="218"/>
      <c r="DR30" s="218"/>
      <c r="DS30" s="218"/>
      <c r="DT30" s="218"/>
      <c r="DU30" s="218"/>
      <c r="DV30" s="280"/>
      <c r="DW30" s="284">
        <v>11.1</v>
      </c>
      <c r="DX30" s="336"/>
      <c r="DY30" s="336"/>
      <c r="DZ30" s="336"/>
      <c r="EA30" s="336"/>
      <c r="EB30" s="336"/>
      <c r="EC30" s="361"/>
    </row>
    <row r="31" spans="2:133" ht="11.25" customHeight="1">
      <c r="B31" s="263" t="s">
        <v>52</v>
      </c>
      <c r="C31" s="267"/>
      <c r="D31" s="267"/>
      <c r="E31" s="267"/>
      <c r="F31" s="267"/>
      <c r="G31" s="267"/>
      <c r="H31" s="267"/>
      <c r="I31" s="267"/>
      <c r="J31" s="267"/>
      <c r="K31" s="267"/>
      <c r="L31" s="267"/>
      <c r="M31" s="267"/>
      <c r="N31" s="267"/>
      <c r="O31" s="267"/>
      <c r="P31" s="267"/>
      <c r="Q31" s="271"/>
      <c r="R31" s="275" t="s">
        <v>204</v>
      </c>
      <c r="S31" s="218"/>
      <c r="T31" s="218"/>
      <c r="U31" s="218"/>
      <c r="V31" s="218"/>
      <c r="W31" s="218"/>
      <c r="X31" s="218"/>
      <c r="Y31" s="280"/>
      <c r="Z31" s="283" t="s">
        <v>204</v>
      </c>
      <c r="AA31" s="283"/>
      <c r="AB31" s="283"/>
      <c r="AC31" s="283"/>
      <c r="AD31" s="288" t="s">
        <v>204</v>
      </c>
      <c r="AE31" s="288"/>
      <c r="AF31" s="288"/>
      <c r="AG31" s="288"/>
      <c r="AH31" s="288"/>
      <c r="AI31" s="288"/>
      <c r="AJ31" s="288"/>
      <c r="AK31" s="288"/>
      <c r="AL31" s="284" t="s">
        <v>204</v>
      </c>
      <c r="AM31" s="239"/>
      <c r="AN31" s="239"/>
      <c r="AO31" s="297"/>
      <c r="AP31" s="164" t="s">
        <v>8</v>
      </c>
      <c r="AQ31" s="179"/>
      <c r="AR31" s="179"/>
      <c r="AS31" s="179"/>
      <c r="AT31" s="307" t="s">
        <v>397</v>
      </c>
      <c r="AU31" s="266"/>
      <c r="AV31" s="266"/>
      <c r="AW31" s="266"/>
      <c r="AX31" s="261" t="s">
        <v>278</v>
      </c>
      <c r="AY31" s="266"/>
      <c r="AZ31" s="266"/>
      <c r="BA31" s="266"/>
      <c r="BB31" s="266"/>
      <c r="BC31" s="266"/>
      <c r="BD31" s="266"/>
      <c r="BE31" s="266"/>
      <c r="BF31" s="269"/>
      <c r="BG31" s="319">
        <v>99.5</v>
      </c>
      <c r="BH31" s="323"/>
      <c r="BI31" s="323"/>
      <c r="BJ31" s="323"/>
      <c r="BK31" s="323"/>
      <c r="BL31" s="323"/>
      <c r="BM31" s="294">
        <v>98.8</v>
      </c>
      <c r="BN31" s="323"/>
      <c r="BO31" s="323"/>
      <c r="BP31" s="323"/>
      <c r="BQ31" s="325"/>
      <c r="BR31" s="319">
        <v>99.5</v>
      </c>
      <c r="BS31" s="323"/>
      <c r="BT31" s="323"/>
      <c r="BU31" s="323"/>
      <c r="BV31" s="323"/>
      <c r="BW31" s="323"/>
      <c r="BX31" s="294">
        <v>98.7</v>
      </c>
      <c r="BY31" s="323"/>
      <c r="BZ31" s="323"/>
      <c r="CA31" s="323"/>
      <c r="CB31" s="325"/>
      <c r="CD31" s="135"/>
      <c r="CE31" s="42"/>
      <c r="CF31" s="262" t="s">
        <v>320</v>
      </c>
      <c r="CG31" s="56"/>
      <c r="CH31" s="56"/>
      <c r="CI31" s="56"/>
      <c r="CJ31" s="56"/>
      <c r="CK31" s="56"/>
      <c r="CL31" s="56"/>
      <c r="CM31" s="56"/>
      <c r="CN31" s="56"/>
      <c r="CO31" s="56"/>
      <c r="CP31" s="56"/>
      <c r="CQ31" s="270"/>
      <c r="CR31" s="275">
        <v>92417</v>
      </c>
      <c r="CS31" s="314"/>
      <c r="CT31" s="314"/>
      <c r="CU31" s="314"/>
      <c r="CV31" s="314"/>
      <c r="CW31" s="314"/>
      <c r="CX31" s="314"/>
      <c r="CY31" s="333"/>
      <c r="CZ31" s="284">
        <v>0.3</v>
      </c>
      <c r="DA31" s="336"/>
      <c r="DB31" s="336"/>
      <c r="DC31" s="339"/>
      <c r="DD31" s="289">
        <v>92276</v>
      </c>
      <c r="DE31" s="314"/>
      <c r="DF31" s="314"/>
      <c r="DG31" s="314"/>
      <c r="DH31" s="314"/>
      <c r="DI31" s="314"/>
      <c r="DJ31" s="314"/>
      <c r="DK31" s="333"/>
      <c r="DL31" s="289">
        <v>92276</v>
      </c>
      <c r="DM31" s="314"/>
      <c r="DN31" s="314"/>
      <c r="DO31" s="314"/>
      <c r="DP31" s="314"/>
      <c r="DQ31" s="314"/>
      <c r="DR31" s="314"/>
      <c r="DS31" s="314"/>
      <c r="DT31" s="314"/>
      <c r="DU31" s="314"/>
      <c r="DV31" s="333"/>
      <c r="DW31" s="284">
        <v>0.5</v>
      </c>
      <c r="DX31" s="336"/>
      <c r="DY31" s="336"/>
      <c r="DZ31" s="336"/>
      <c r="EA31" s="336"/>
      <c r="EB31" s="336"/>
      <c r="EC31" s="361"/>
    </row>
    <row r="32" spans="2:133" ht="11.25" customHeight="1">
      <c r="B32" s="262" t="s">
        <v>398</v>
      </c>
      <c r="C32" s="56"/>
      <c r="D32" s="56"/>
      <c r="E32" s="56"/>
      <c r="F32" s="56"/>
      <c r="G32" s="56"/>
      <c r="H32" s="56"/>
      <c r="I32" s="56"/>
      <c r="J32" s="56"/>
      <c r="K32" s="56"/>
      <c r="L32" s="56"/>
      <c r="M32" s="56"/>
      <c r="N32" s="56"/>
      <c r="O32" s="56"/>
      <c r="P32" s="56"/>
      <c r="Q32" s="270"/>
      <c r="R32" s="275">
        <v>5987825</v>
      </c>
      <c r="S32" s="218"/>
      <c r="T32" s="218"/>
      <c r="U32" s="218"/>
      <c r="V32" s="218"/>
      <c r="W32" s="218"/>
      <c r="X32" s="218"/>
      <c r="Y32" s="280"/>
      <c r="Z32" s="283">
        <v>16.3</v>
      </c>
      <c r="AA32" s="283"/>
      <c r="AB32" s="283"/>
      <c r="AC32" s="283"/>
      <c r="AD32" s="288" t="s">
        <v>204</v>
      </c>
      <c r="AE32" s="288"/>
      <c r="AF32" s="288"/>
      <c r="AG32" s="288"/>
      <c r="AH32" s="288"/>
      <c r="AI32" s="288"/>
      <c r="AJ32" s="288"/>
      <c r="AK32" s="288"/>
      <c r="AL32" s="284" t="s">
        <v>204</v>
      </c>
      <c r="AM32" s="239"/>
      <c r="AN32" s="239"/>
      <c r="AO32" s="297"/>
      <c r="AP32" s="300"/>
      <c r="AQ32" s="29"/>
      <c r="AR32" s="29"/>
      <c r="AS32" s="29"/>
      <c r="AT32" s="308"/>
      <c r="AU32" s="1" t="s">
        <v>251</v>
      </c>
      <c r="AX32" s="262" t="s">
        <v>295</v>
      </c>
      <c r="AY32" s="56"/>
      <c r="AZ32" s="56"/>
      <c r="BA32" s="56"/>
      <c r="BB32" s="56"/>
      <c r="BC32" s="56"/>
      <c r="BD32" s="56"/>
      <c r="BE32" s="56"/>
      <c r="BF32" s="270"/>
      <c r="BG32" s="320">
        <v>99.3</v>
      </c>
      <c r="BH32" s="314"/>
      <c r="BI32" s="314"/>
      <c r="BJ32" s="314"/>
      <c r="BK32" s="314"/>
      <c r="BL32" s="314"/>
      <c r="BM32" s="239">
        <v>98.3</v>
      </c>
      <c r="BN32" s="314"/>
      <c r="BO32" s="314"/>
      <c r="BP32" s="314"/>
      <c r="BQ32" s="317"/>
      <c r="BR32" s="320">
        <v>99.3</v>
      </c>
      <c r="BS32" s="314"/>
      <c r="BT32" s="314"/>
      <c r="BU32" s="314"/>
      <c r="BV32" s="314"/>
      <c r="BW32" s="314"/>
      <c r="BX32" s="239">
        <v>98.1</v>
      </c>
      <c r="BY32" s="314"/>
      <c r="BZ32" s="314"/>
      <c r="CA32" s="314"/>
      <c r="CB32" s="317"/>
      <c r="CD32" s="136"/>
      <c r="CE32" s="143"/>
      <c r="CF32" s="262" t="s">
        <v>400</v>
      </c>
      <c r="CG32" s="56"/>
      <c r="CH32" s="56"/>
      <c r="CI32" s="56"/>
      <c r="CJ32" s="56"/>
      <c r="CK32" s="56"/>
      <c r="CL32" s="56"/>
      <c r="CM32" s="56"/>
      <c r="CN32" s="56"/>
      <c r="CO32" s="56"/>
      <c r="CP32" s="56"/>
      <c r="CQ32" s="270"/>
      <c r="CR32" s="275" t="s">
        <v>204</v>
      </c>
      <c r="CS32" s="218"/>
      <c r="CT32" s="218"/>
      <c r="CU32" s="218"/>
      <c r="CV32" s="218"/>
      <c r="CW32" s="218"/>
      <c r="CX32" s="218"/>
      <c r="CY32" s="280"/>
      <c r="CZ32" s="284" t="s">
        <v>204</v>
      </c>
      <c r="DA32" s="336"/>
      <c r="DB32" s="336"/>
      <c r="DC32" s="339"/>
      <c r="DD32" s="289" t="s">
        <v>204</v>
      </c>
      <c r="DE32" s="218"/>
      <c r="DF32" s="218"/>
      <c r="DG32" s="218"/>
      <c r="DH32" s="218"/>
      <c r="DI32" s="218"/>
      <c r="DJ32" s="218"/>
      <c r="DK32" s="280"/>
      <c r="DL32" s="289" t="s">
        <v>204</v>
      </c>
      <c r="DM32" s="218"/>
      <c r="DN32" s="218"/>
      <c r="DO32" s="218"/>
      <c r="DP32" s="218"/>
      <c r="DQ32" s="218"/>
      <c r="DR32" s="218"/>
      <c r="DS32" s="218"/>
      <c r="DT32" s="218"/>
      <c r="DU32" s="218"/>
      <c r="DV32" s="280"/>
      <c r="DW32" s="284" t="s">
        <v>204</v>
      </c>
      <c r="DX32" s="336"/>
      <c r="DY32" s="336"/>
      <c r="DZ32" s="336"/>
      <c r="EA32" s="336"/>
      <c r="EB32" s="336"/>
      <c r="EC32" s="361"/>
    </row>
    <row r="33" spans="2:133" ht="11.25" customHeight="1">
      <c r="B33" s="262" t="s">
        <v>237</v>
      </c>
      <c r="C33" s="56"/>
      <c r="D33" s="56"/>
      <c r="E33" s="56"/>
      <c r="F33" s="56"/>
      <c r="G33" s="56"/>
      <c r="H33" s="56"/>
      <c r="I33" s="56"/>
      <c r="J33" s="56"/>
      <c r="K33" s="56"/>
      <c r="L33" s="56"/>
      <c r="M33" s="56"/>
      <c r="N33" s="56"/>
      <c r="O33" s="56"/>
      <c r="P33" s="56"/>
      <c r="Q33" s="270"/>
      <c r="R33" s="275">
        <v>192270</v>
      </c>
      <c r="S33" s="218"/>
      <c r="T33" s="218"/>
      <c r="U33" s="218"/>
      <c r="V33" s="218"/>
      <c r="W33" s="218"/>
      <c r="X33" s="218"/>
      <c r="Y33" s="280"/>
      <c r="Z33" s="283">
        <v>0.5</v>
      </c>
      <c r="AA33" s="283"/>
      <c r="AB33" s="283"/>
      <c r="AC33" s="283"/>
      <c r="AD33" s="288">
        <v>73309</v>
      </c>
      <c r="AE33" s="288"/>
      <c r="AF33" s="288"/>
      <c r="AG33" s="288"/>
      <c r="AH33" s="288"/>
      <c r="AI33" s="288"/>
      <c r="AJ33" s="288"/>
      <c r="AK33" s="288"/>
      <c r="AL33" s="284">
        <v>0.4</v>
      </c>
      <c r="AM33" s="239"/>
      <c r="AN33" s="239"/>
      <c r="AO33" s="297"/>
      <c r="AP33" s="178"/>
      <c r="AQ33" s="180"/>
      <c r="AR33" s="180"/>
      <c r="AS33" s="180"/>
      <c r="AT33" s="309"/>
      <c r="AU33" s="268"/>
      <c r="AV33" s="268"/>
      <c r="AW33" s="268"/>
      <c r="AX33" s="264" t="s">
        <v>164</v>
      </c>
      <c r="AY33" s="268"/>
      <c r="AZ33" s="268"/>
      <c r="BA33" s="268"/>
      <c r="BB33" s="268"/>
      <c r="BC33" s="268"/>
      <c r="BD33" s="268"/>
      <c r="BE33" s="268"/>
      <c r="BF33" s="272"/>
      <c r="BG33" s="321">
        <v>99.7</v>
      </c>
      <c r="BH33" s="313"/>
      <c r="BI33" s="313"/>
      <c r="BJ33" s="313"/>
      <c r="BK33" s="313"/>
      <c r="BL33" s="313"/>
      <c r="BM33" s="295">
        <v>99.2</v>
      </c>
      <c r="BN33" s="313"/>
      <c r="BO33" s="313"/>
      <c r="BP33" s="313"/>
      <c r="BQ33" s="318"/>
      <c r="BR33" s="321">
        <v>99.7</v>
      </c>
      <c r="BS33" s="313"/>
      <c r="BT33" s="313"/>
      <c r="BU33" s="313"/>
      <c r="BV33" s="313"/>
      <c r="BW33" s="313"/>
      <c r="BX33" s="295">
        <v>99.1</v>
      </c>
      <c r="BY33" s="313"/>
      <c r="BZ33" s="313"/>
      <c r="CA33" s="313"/>
      <c r="CB33" s="318"/>
      <c r="CD33" s="262" t="s">
        <v>401</v>
      </c>
      <c r="CE33" s="56"/>
      <c r="CF33" s="56"/>
      <c r="CG33" s="56"/>
      <c r="CH33" s="56"/>
      <c r="CI33" s="56"/>
      <c r="CJ33" s="56"/>
      <c r="CK33" s="56"/>
      <c r="CL33" s="56"/>
      <c r="CM33" s="56"/>
      <c r="CN33" s="56"/>
      <c r="CO33" s="56"/>
      <c r="CP33" s="56"/>
      <c r="CQ33" s="270"/>
      <c r="CR33" s="275">
        <v>15174801</v>
      </c>
      <c r="CS33" s="314"/>
      <c r="CT33" s="314"/>
      <c r="CU33" s="314"/>
      <c r="CV33" s="314"/>
      <c r="CW33" s="314"/>
      <c r="CX33" s="314"/>
      <c r="CY33" s="333"/>
      <c r="CZ33" s="284">
        <v>42.8</v>
      </c>
      <c r="DA33" s="336"/>
      <c r="DB33" s="336"/>
      <c r="DC33" s="339"/>
      <c r="DD33" s="289">
        <v>11808182</v>
      </c>
      <c r="DE33" s="314"/>
      <c r="DF33" s="314"/>
      <c r="DG33" s="314"/>
      <c r="DH33" s="314"/>
      <c r="DI33" s="314"/>
      <c r="DJ33" s="314"/>
      <c r="DK33" s="333"/>
      <c r="DL33" s="289">
        <v>8714396</v>
      </c>
      <c r="DM33" s="314"/>
      <c r="DN33" s="314"/>
      <c r="DO33" s="314"/>
      <c r="DP33" s="314"/>
      <c r="DQ33" s="314"/>
      <c r="DR33" s="314"/>
      <c r="DS33" s="314"/>
      <c r="DT33" s="314"/>
      <c r="DU33" s="314"/>
      <c r="DV33" s="333"/>
      <c r="DW33" s="284">
        <v>48.8</v>
      </c>
      <c r="DX33" s="336"/>
      <c r="DY33" s="336"/>
      <c r="DZ33" s="336"/>
      <c r="EA33" s="336"/>
      <c r="EB33" s="336"/>
      <c r="EC33" s="361"/>
    </row>
    <row r="34" spans="2:133" ht="11.25" customHeight="1">
      <c r="B34" s="262" t="s">
        <v>151</v>
      </c>
      <c r="C34" s="56"/>
      <c r="D34" s="56"/>
      <c r="E34" s="56"/>
      <c r="F34" s="56"/>
      <c r="G34" s="56"/>
      <c r="H34" s="56"/>
      <c r="I34" s="56"/>
      <c r="J34" s="56"/>
      <c r="K34" s="56"/>
      <c r="L34" s="56"/>
      <c r="M34" s="56"/>
      <c r="N34" s="56"/>
      <c r="O34" s="56"/>
      <c r="P34" s="56"/>
      <c r="Q34" s="270"/>
      <c r="R34" s="275">
        <v>18509</v>
      </c>
      <c r="S34" s="218"/>
      <c r="T34" s="218"/>
      <c r="U34" s="218"/>
      <c r="V34" s="218"/>
      <c r="W34" s="218"/>
      <c r="X34" s="218"/>
      <c r="Y34" s="280"/>
      <c r="Z34" s="283">
        <v>0.1</v>
      </c>
      <c r="AA34" s="283"/>
      <c r="AB34" s="283"/>
      <c r="AC34" s="283"/>
      <c r="AD34" s="288" t="s">
        <v>204</v>
      </c>
      <c r="AE34" s="288"/>
      <c r="AF34" s="288"/>
      <c r="AG34" s="288"/>
      <c r="AH34" s="288"/>
      <c r="AI34" s="288"/>
      <c r="AJ34" s="288"/>
      <c r="AK34" s="288"/>
      <c r="AL34" s="284" t="s">
        <v>204</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404</v>
      </c>
      <c r="CE34" s="56"/>
      <c r="CF34" s="56"/>
      <c r="CG34" s="56"/>
      <c r="CH34" s="56"/>
      <c r="CI34" s="56"/>
      <c r="CJ34" s="56"/>
      <c r="CK34" s="56"/>
      <c r="CL34" s="56"/>
      <c r="CM34" s="56"/>
      <c r="CN34" s="56"/>
      <c r="CO34" s="56"/>
      <c r="CP34" s="56"/>
      <c r="CQ34" s="270"/>
      <c r="CR34" s="275">
        <v>5268699</v>
      </c>
      <c r="CS34" s="218"/>
      <c r="CT34" s="218"/>
      <c r="CU34" s="218"/>
      <c r="CV34" s="218"/>
      <c r="CW34" s="218"/>
      <c r="CX34" s="218"/>
      <c r="CY34" s="280"/>
      <c r="CZ34" s="284">
        <v>14.9</v>
      </c>
      <c r="DA34" s="336"/>
      <c r="DB34" s="336"/>
      <c r="DC34" s="339"/>
      <c r="DD34" s="289">
        <v>3661286</v>
      </c>
      <c r="DE34" s="218"/>
      <c r="DF34" s="218"/>
      <c r="DG34" s="218"/>
      <c r="DH34" s="218"/>
      <c r="DI34" s="218"/>
      <c r="DJ34" s="218"/>
      <c r="DK34" s="280"/>
      <c r="DL34" s="289">
        <v>3250809</v>
      </c>
      <c r="DM34" s="218"/>
      <c r="DN34" s="218"/>
      <c r="DO34" s="218"/>
      <c r="DP34" s="218"/>
      <c r="DQ34" s="218"/>
      <c r="DR34" s="218"/>
      <c r="DS34" s="218"/>
      <c r="DT34" s="218"/>
      <c r="DU34" s="218"/>
      <c r="DV34" s="280"/>
      <c r="DW34" s="284">
        <v>18.2</v>
      </c>
      <c r="DX34" s="336"/>
      <c r="DY34" s="336"/>
      <c r="DZ34" s="336"/>
      <c r="EA34" s="336"/>
      <c r="EB34" s="336"/>
      <c r="EC34" s="361"/>
    </row>
    <row r="35" spans="2:133" ht="11.25" customHeight="1">
      <c r="B35" s="262" t="s">
        <v>406</v>
      </c>
      <c r="C35" s="56"/>
      <c r="D35" s="56"/>
      <c r="E35" s="56"/>
      <c r="F35" s="56"/>
      <c r="G35" s="56"/>
      <c r="H35" s="56"/>
      <c r="I35" s="56"/>
      <c r="J35" s="56"/>
      <c r="K35" s="56"/>
      <c r="L35" s="56"/>
      <c r="M35" s="56"/>
      <c r="N35" s="56"/>
      <c r="O35" s="56"/>
      <c r="P35" s="56"/>
      <c r="Q35" s="270"/>
      <c r="R35" s="275">
        <v>119255</v>
      </c>
      <c r="S35" s="218"/>
      <c r="T35" s="218"/>
      <c r="U35" s="218"/>
      <c r="V35" s="218"/>
      <c r="W35" s="218"/>
      <c r="X35" s="218"/>
      <c r="Y35" s="280"/>
      <c r="Z35" s="283">
        <v>0.3</v>
      </c>
      <c r="AA35" s="283"/>
      <c r="AB35" s="283"/>
      <c r="AC35" s="283"/>
      <c r="AD35" s="288" t="s">
        <v>204</v>
      </c>
      <c r="AE35" s="288"/>
      <c r="AF35" s="288"/>
      <c r="AG35" s="288"/>
      <c r="AH35" s="288"/>
      <c r="AI35" s="288"/>
      <c r="AJ35" s="288"/>
      <c r="AK35" s="288"/>
      <c r="AL35" s="284" t="s">
        <v>204</v>
      </c>
      <c r="AM35" s="239"/>
      <c r="AN35" s="239"/>
      <c r="AO35" s="297"/>
      <c r="AP35" s="96"/>
      <c r="AQ35" s="183" t="s">
        <v>407</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408</v>
      </c>
      <c r="CE35" s="56"/>
      <c r="CF35" s="56"/>
      <c r="CG35" s="56"/>
      <c r="CH35" s="56"/>
      <c r="CI35" s="56"/>
      <c r="CJ35" s="56"/>
      <c r="CK35" s="56"/>
      <c r="CL35" s="56"/>
      <c r="CM35" s="56"/>
      <c r="CN35" s="56"/>
      <c r="CO35" s="56"/>
      <c r="CP35" s="56"/>
      <c r="CQ35" s="270"/>
      <c r="CR35" s="275">
        <v>74438</v>
      </c>
      <c r="CS35" s="314"/>
      <c r="CT35" s="314"/>
      <c r="CU35" s="314"/>
      <c r="CV35" s="314"/>
      <c r="CW35" s="314"/>
      <c r="CX35" s="314"/>
      <c r="CY35" s="333"/>
      <c r="CZ35" s="284">
        <v>0.2</v>
      </c>
      <c r="DA35" s="336"/>
      <c r="DB35" s="336"/>
      <c r="DC35" s="339"/>
      <c r="DD35" s="289">
        <v>67757</v>
      </c>
      <c r="DE35" s="314"/>
      <c r="DF35" s="314"/>
      <c r="DG35" s="314"/>
      <c r="DH35" s="314"/>
      <c r="DI35" s="314"/>
      <c r="DJ35" s="314"/>
      <c r="DK35" s="333"/>
      <c r="DL35" s="289">
        <v>67757</v>
      </c>
      <c r="DM35" s="314"/>
      <c r="DN35" s="314"/>
      <c r="DO35" s="314"/>
      <c r="DP35" s="314"/>
      <c r="DQ35" s="314"/>
      <c r="DR35" s="314"/>
      <c r="DS35" s="314"/>
      <c r="DT35" s="314"/>
      <c r="DU35" s="314"/>
      <c r="DV35" s="333"/>
      <c r="DW35" s="284">
        <v>0.4</v>
      </c>
      <c r="DX35" s="336"/>
      <c r="DY35" s="336"/>
      <c r="DZ35" s="336"/>
      <c r="EA35" s="336"/>
      <c r="EB35" s="336"/>
      <c r="EC35" s="361"/>
    </row>
    <row r="36" spans="2:133" ht="11.25" customHeight="1">
      <c r="B36" s="262" t="s">
        <v>296</v>
      </c>
      <c r="C36" s="56"/>
      <c r="D36" s="56"/>
      <c r="E36" s="56"/>
      <c r="F36" s="56"/>
      <c r="G36" s="56"/>
      <c r="H36" s="56"/>
      <c r="I36" s="56"/>
      <c r="J36" s="56"/>
      <c r="K36" s="56"/>
      <c r="L36" s="56"/>
      <c r="M36" s="56"/>
      <c r="N36" s="56"/>
      <c r="O36" s="56"/>
      <c r="P36" s="56"/>
      <c r="Q36" s="270"/>
      <c r="R36" s="275">
        <v>1837301</v>
      </c>
      <c r="S36" s="218"/>
      <c r="T36" s="218"/>
      <c r="U36" s="218"/>
      <c r="V36" s="218"/>
      <c r="W36" s="218"/>
      <c r="X36" s="218"/>
      <c r="Y36" s="280"/>
      <c r="Z36" s="283">
        <v>5</v>
      </c>
      <c r="AA36" s="283"/>
      <c r="AB36" s="283"/>
      <c r="AC36" s="283"/>
      <c r="AD36" s="288" t="s">
        <v>204</v>
      </c>
      <c r="AE36" s="288"/>
      <c r="AF36" s="288"/>
      <c r="AG36" s="288"/>
      <c r="AH36" s="288"/>
      <c r="AI36" s="288"/>
      <c r="AJ36" s="288"/>
      <c r="AK36" s="288"/>
      <c r="AL36" s="284" t="s">
        <v>204</v>
      </c>
      <c r="AM36" s="239"/>
      <c r="AN36" s="239"/>
      <c r="AO36" s="297"/>
      <c r="AP36" s="96"/>
      <c r="AQ36" s="302" t="s">
        <v>391</v>
      </c>
      <c r="AR36" s="305"/>
      <c r="AS36" s="305"/>
      <c r="AT36" s="305"/>
      <c r="AU36" s="305"/>
      <c r="AV36" s="305"/>
      <c r="AW36" s="305"/>
      <c r="AX36" s="305"/>
      <c r="AY36" s="310"/>
      <c r="AZ36" s="274">
        <v>5071343</v>
      </c>
      <c r="BA36" s="277"/>
      <c r="BB36" s="277"/>
      <c r="BC36" s="277"/>
      <c r="BD36" s="277"/>
      <c r="BE36" s="277"/>
      <c r="BF36" s="316"/>
      <c r="BG36" s="261" t="s">
        <v>199</v>
      </c>
      <c r="BH36" s="266"/>
      <c r="BI36" s="266"/>
      <c r="BJ36" s="266"/>
      <c r="BK36" s="266"/>
      <c r="BL36" s="266"/>
      <c r="BM36" s="266"/>
      <c r="BN36" s="266"/>
      <c r="BO36" s="266"/>
      <c r="BP36" s="266"/>
      <c r="BQ36" s="266"/>
      <c r="BR36" s="266"/>
      <c r="BS36" s="266"/>
      <c r="BT36" s="266"/>
      <c r="BU36" s="269"/>
      <c r="BV36" s="274">
        <v>123830</v>
      </c>
      <c r="BW36" s="277"/>
      <c r="BX36" s="277"/>
      <c r="BY36" s="277"/>
      <c r="BZ36" s="277"/>
      <c r="CA36" s="277"/>
      <c r="CB36" s="316"/>
      <c r="CD36" s="262" t="s">
        <v>30</v>
      </c>
      <c r="CE36" s="56"/>
      <c r="CF36" s="56"/>
      <c r="CG36" s="56"/>
      <c r="CH36" s="56"/>
      <c r="CI36" s="56"/>
      <c r="CJ36" s="56"/>
      <c r="CK36" s="56"/>
      <c r="CL36" s="56"/>
      <c r="CM36" s="56"/>
      <c r="CN36" s="56"/>
      <c r="CO36" s="56"/>
      <c r="CP36" s="56"/>
      <c r="CQ36" s="270"/>
      <c r="CR36" s="275">
        <v>5633749</v>
      </c>
      <c r="CS36" s="218"/>
      <c r="CT36" s="218"/>
      <c r="CU36" s="218"/>
      <c r="CV36" s="218"/>
      <c r="CW36" s="218"/>
      <c r="CX36" s="218"/>
      <c r="CY36" s="280"/>
      <c r="CZ36" s="284">
        <v>15.9</v>
      </c>
      <c r="DA36" s="336"/>
      <c r="DB36" s="336"/>
      <c r="DC36" s="339"/>
      <c r="DD36" s="289">
        <v>4449556</v>
      </c>
      <c r="DE36" s="218"/>
      <c r="DF36" s="218"/>
      <c r="DG36" s="218"/>
      <c r="DH36" s="218"/>
      <c r="DI36" s="218"/>
      <c r="DJ36" s="218"/>
      <c r="DK36" s="280"/>
      <c r="DL36" s="289">
        <v>3073713</v>
      </c>
      <c r="DM36" s="218"/>
      <c r="DN36" s="218"/>
      <c r="DO36" s="218"/>
      <c r="DP36" s="218"/>
      <c r="DQ36" s="218"/>
      <c r="DR36" s="218"/>
      <c r="DS36" s="218"/>
      <c r="DT36" s="218"/>
      <c r="DU36" s="218"/>
      <c r="DV36" s="280"/>
      <c r="DW36" s="284">
        <v>17.2</v>
      </c>
      <c r="DX36" s="336"/>
      <c r="DY36" s="336"/>
      <c r="DZ36" s="336"/>
      <c r="EA36" s="336"/>
      <c r="EB36" s="336"/>
      <c r="EC36" s="361"/>
    </row>
    <row r="37" spans="2:133" ht="11.25" customHeight="1">
      <c r="B37" s="262" t="s">
        <v>402</v>
      </c>
      <c r="C37" s="56"/>
      <c r="D37" s="56"/>
      <c r="E37" s="56"/>
      <c r="F37" s="56"/>
      <c r="G37" s="56"/>
      <c r="H37" s="56"/>
      <c r="I37" s="56"/>
      <c r="J37" s="56"/>
      <c r="K37" s="56"/>
      <c r="L37" s="56"/>
      <c r="M37" s="56"/>
      <c r="N37" s="56"/>
      <c r="O37" s="56"/>
      <c r="P37" s="56"/>
      <c r="Q37" s="270"/>
      <c r="R37" s="275">
        <v>447314</v>
      </c>
      <c r="S37" s="218"/>
      <c r="T37" s="218"/>
      <c r="U37" s="218"/>
      <c r="V37" s="218"/>
      <c r="W37" s="218"/>
      <c r="X37" s="218"/>
      <c r="Y37" s="280"/>
      <c r="Z37" s="283">
        <v>1.2</v>
      </c>
      <c r="AA37" s="283"/>
      <c r="AB37" s="283"/>
      <c r="AC37" s="283"/>
      <c r="AD37" s="288">
        <v>183</v>
      </c>
      <c r="AE37" s="288"/>
      <c r="AF37" s="288"/>
      <c r="AG37" s="288"/>
      <c r="AH37" s="288"/>
      <c r="AI37" s="288"/>
      <c r="AJ37" s="288"/>
      <c r="AK37" s="288"/>
      <c r="AL37" s="284">
        <v>0</v>
      </c>
      <c r="AM37" s="239"/>
      <c r="AN37" s="239"/>
      <c r="AO37" s="297"/>
      <c r="AQ37" s="303" t="s">
        <v>411</v>
      </c>
      <c r="AR37" s="112"/>
      <c r="AS37" s="112"/>
      <c r="AT37" s="112"/>
      <c r="AU37" s="112"/>
      <c r="AV37" s="112"/>
      <c r="AW37" s="112"/>
      <c r="AX37" s="112"/>
      <c r="AY37" s="311"/>
      <c r="AZ37" s="275">
        <v>1125078</v>
      </c>
      <c r="BA37" s="218"/>
      <c r="BB37" s="218"/>
      <c r="BC37" s="218"/>
      <c r="BD37" s="314"/>
      <c r="BE37" s="314"/>
      <c r="BF37" s="317"/>
      <c r="BG37" s="262" t="s">
        <v>413</v>
      </c>
      <c r="BH37" s="56"/>
      <c r="BI37" s="56"/>
      <c r="BJ37" s="56"/>
      <c r="BK37" s="56"/>
      <c r="BL37" s="56"/>
      <c r="BM37" s="56"/>
      <c r="BN37" s="56"/>
      <c r="BO37" s="56"/>
      <c r="BP37" s="56"/>
      <c r="BQ37" s="56"/>
      <c r="BR37" s="56"/>
      <c r="BS37" s="56"/>
      <c r="BT37" s="56"/>
      <c r="BU37" s="270"/>
      <c r="BV37" s="275">
        <v>-377215</v>
      </c>
      <c r="BW37" s="218"/>
      <c r="BX37" s="218"/>
      <c r="BY37" s="218"/>
      <c r="BZ37" s="218"/>
      <c r="CA37" s="218"/>
      <c r="CB37" s="327"/>
      <c r="CD37" s="262" t="s">
        <v>163</v>
      </c>
      <c r="CE37" s="56"/>
      <c r="CF37" s="56"/>
      <c r="CG37" s="56"/>
      <c r="CH37" s="56"/>
      <c r="CI37" s="56"/>
      <c r="CJ37" s="56"/>
      <c r="CK37" s="56"/>
      <c r="CL37" s="56"/>
      <c r="CM37" s="56"/>
      <c r="CN37" s="56"/>
      <c r="CO37" s="56"/>
      <c r="CP37" s="56"/>
      <c r="CQ37" s="270"/>
      <c r="CR37" s="275">
        <v>994283</v>
      </c>
      <c r="CS37" s="314"/>
      <c r="CT37" s="314"/>
      <c r="CU37" s="314"/>
      <c r="CV37" s="314"/>
      <c r="CW37" s="314"/>
      <c r="CX37" s="314"/>
      <c r="CY37" s="333"/>
      <c r="CZ37" s="284">
        <v>2.8</v>
      </c>
      <c r="DA37" s="336"/>
      <c r="DB37" s="336"/>
      <c r="DC37" s="339"/>
      <c r="DD37" s="289">
        <v>736883</v>
      </c>
      <c r="DE37" s="314"/>
      <c r="DF37" s="314"/>
      <c r="DG37" s="314"/>
      <c r="DH37" s="314"/>
      <c r="DI37" s="314"/>
      <c r="DJ37" s="314"/>
      <c r="DK37" s="333"/>
      <c r="DL37" s="289">
        <v>645306</v>
      </c>
      <c r="DM37" s="314"/>
      <c r="DN37" s="314"/>
      <c r="DO37" s="314"/>
      <c r="DP37" s="314"/>
      <c r="DQ37" s="314"/>
      <c r="DR37" s="314"/>
      <c r="DS37" s="314"/>
      <c r="DT37" s="314"/>
      <c r="DU37" s="314"/>
      <c r="DV37" s="333"/>
      <c r="DW37" s="284">
        <v>3.6</v>
      </c>
      <c r="DX37" s="336"/>
      <c r="DY37" s="336"/>
      <c r="DZ37" s="336"/>
      <c r="EA37" s="336"/>
      <c r="EB37" s="336"/>
      <c r="EC37" s="361"/>
    </row>
    <row r="38" spans="2:133" ht="11.25" customHeight="1">
      <c r="B38" s="262" t="s">
        <v>414</v>
      </c>
      <c r="C38" s="56"/>
      <c r="D38" s="56"/>
      <c r="E38" s="56"/>
      <c r="F38" s="56"/>
      <c r="G38" s="56"/>
      <c r="H38" s="56"/>
      <c r="I38" s="56"/>
      <c r="J38" s="56"/>
      <c r="K38" s="56"/>
      <c r="L38" s="56"/>
      <c r="M38" s="56"/>
      <c r="N38" s="56"/>
      <c r="O38" s="56"/>
      <c r="P38" s="56"/>
      <c r="Q38" s="270"/>
      <c r="R38" s="275">
        <v>1433739</v>
      </c>
      <c r="S38" s="218"/>
      <c r="T38" s="218"/>
      <c r="U38" s="218"/>
      <c r="V38" s="218"/>
      <c r="W38" s="218"/>
      <c r="X38" s="218"/>
      <c r="Y38" s="280"/>
      <c r="Z38" s="283">
        <v>3.9</v>
      </c>
      <c r="AA38" s="283"/>
      <c r="AB38" s="283"/>
      <c r="AC38" s="283"/>
      <c r="AD38" s="288" t="s">
        <v>204</v>
      </c>
      <c r="AE38" s="288"/>
      <c r="AF38" s="288"/>
      <c r="AG38" s="288"/>
      <c r="AH38" s="288"/>
      <c r="AI38" s="288"/>
      <c r="AJ38" s="288"/>
      <c r="AK38" s="288"/>
      <c r="AL38" s="284" t="s">
        <v>204</v>
      </c>
      <c r="AM38" s="239"/>
      <c r="AN38" s="239"/>
      <c r="AO38" s="297"/>
      <c r="AQ38" s="303" t="s">
        <v>415</v>
      </c>
      <c r="AR38" s="112"/>
      <c r="AS38" s="112"/>
      <c r="AT38" s="112"/>
      <c r="AU38" s="112"/>
      <c r="AV38" s="112"/>
      <c r="AW38" s="112"/>
      <c r="AX38" s="112"/>
      <c r="AY38" s="311"/>
      <c r="AZ38" s="275">
        <v>777969</v>
      </c>
      <c r="BA38" s="218"/>
      <c r="BB38" s="218"/>
      <c r="BC38" s="218"/>
      <c r="BD38" s="314"/>
      <c r="BE38" s="314"/>
      <c r="BF38" s="317"/>
      <c r="BG38" s="262" t="s">
        <v>419</v>
      </c>
      <c r="BH38" s="56"/>
      <c r="BI38" s="56"/>
      <c r="BJ38" s="56"/>
      <c r="BK38" s="56"/>
      <c r="BL38" s="56"/>
      <c r="BM38" s="56"/>
      <c r="BN38" s="56"/>
      <c r="BO38" s="56"/>
      <c r="BP38" s="56"/>
      <c r="BQ38" s="56"/>
      <c r="BR38" s="56"/>
      <c r="BS38" s="56"/>
      <c r="BT38" s="56"/>
      <c r="BU38" s="270"/>
      <c r="BV38" s="275">
        <v>11248</v>
      </c>
      <c r="BW38" s="218"/>
      <c r="BX38" s="218"/>
      <c r="BY38" s="218"/>
      <c r="BZ38" s="218"/>
      <c r="CA38" s="218"/>
      <c r="CB38" s="327"/>
      <c r="CD38" s="262" t="s">
        <v>420</v>
      </c>
      <c r="CE38" s="56"/>
      <c r="CF38" s="56"/>
      <c r="CG38" s="56"/>
      <c r="CH38" s="56"/>
      <c r="CI38" s="56"/>
      <c r="CJ38" s="56"/>
      <c r="CK38" s="56"/>
      <c r="CL38" s="56"/>
      <c r="CM38" s="56"/>
      <c r="CN38" s="56"/>
      <c r="CO38" s="56"/>
      <c r="CP38" s="56"/>
      <c r="CQ38" s="270"/>
      <c r="CR38" s="275">
        <v>3168296</v>
      </c>
      <c r="CS38" s="218"/>
      <c r="CT38" s="218"/>
      <c r="CU38" s="218"/>
      <c r="CV38" s="218"/>
      <c r="CW38" s="218"/>
      <c r="CX38" s="218"/>
      <c r="CY38" s="280"/>
      <c r="CZ38" s="284">
        <v>8.9</v>
      </c>
      <c r="DA38" s="336"/>
      <c r="DB38" s="336"/>
      <c r="DC38" s="339"/>
      <c r="DD38" s="289">
        <v>2718036</v>
      </c>
      <c r="DE38" s="218"/>
      <c r="DF38" s="218"/>
      <c r="DG38" s="218"/>
      <c r="DH38" s="218"/>
      <c r="DI38" s="218"/>
      <c r="DJ38" s="218"/>
      <c r="DK38" s="280"/>
      <c r="DL38" s="289">
        <v>2132078</v>
      </c>
      <c r="DM38" s="218"/>
      <c r="DN38" s="218"/>
      <c r="DO38" s="218"/>
      <c r="DP38" s="218"/>
      <c r="DQ38" s="218"/>
      <c r="DR38" s="218"/>
      <c r="DS38" s="218"/>
      <c r="DT38" s="218"/>
      <c r="DU38" s="218"/>
      <c r="DV38" s="280"/>
      <c r="DW38" s="284">
        <v>11.9</v>
      </c>
      <c r="DX38" s="336"/>
      <c r="DY38" s="336"/>
      <c r="DZ38" s="336"/>
      <c r="EA38" s="336"/>
      <c r="EB38" s="336"/>
      <c r="EC38" s="361"/>
    </row>
    <row r="39" spans="2:133" ht="11.25" customHeight="1">
      <c r="B39" s="262" t="s">
        <v>421</v>
      </c>
      <c r="C39" s="56"/>
      <c r="D39" s="56"/>
      <c r="E39" s="56"/>
      <c r="F39" s="56"/>
      <c r="G39" s="56"/>
      <c r="H39" s="56"/>
      <c r="I39" s="56"/>
      <c r="J39" s="56"/>
      <c r="K39" s="56"/>
      <c r="L39" s="56"/>
      <c r="M39" s="56"/>
      <c r="N39" s="56"/>
      <c r="O39" s="56"/>
      <c r="P39" s="56"/>
      <c r="Q39" s="270"/>
      <c r="R39" s="275" t="s">
        <v>204</v>
      </c>
      <c r="S39" s="218"/>
      <c r="T39" s="218"/>
      <c r="U39" s="218"/>
      <c r="V39" s="218"/>
      <c r="W39" s="218"/>
      <c r="X39" s="218"/>
      <c r="Y39" s="280"/>
      <c r="Z39" s="283" t="s">
        <v>204</v>
      </c>
      <c r="AA39" s="283"/>
      <c r="AB39" s="283"/>
      <c r="AC39" s="283"/>
      <c r="AD39" s="288" t="s">
        <v>204</v>
      </c>
      <c r="AE39" s="288"/>
      <c r="AF39" s="288"/>
      <c r="AG39" s="288"/>
      <c r="AH39" s="288"/>
      <c r="AI39" s="288"/>
      <c r="AJ39" s="288"/>
      <c r="AK39" s="288"/>
      <c r="AL39" s="284" t="s">
        <v>204</v>
      </c>
      <c r="AM39" s="239"/>
      <c r="AN39" s="239"/>
      <c r="AO39" s="297"/>
      <c r="AQ39" s="303" t="s">
        <v>313</v>
      </c>
      <c r="AR39" s="112"/>
      <c r="AS39" s="112"/>
      <c r="AT39" s="112"/>
      <c r="AU39" s="112"/>
      <c r="AV39" s="112"/>
      <c r="AW39" s="112"/>
      <c r="AX39" s="112"/>
      <c r="AY39" s="311"/>
      <c r="AZ39" s="275" t="s">
        <v>204</v>
      </c>
      <c r="BA39" s="218"/>
      <c r="BB39" s="218"/>
      <c r="BC39" s="218"/>
      <c r="BD39" s="314"/>
      <c r="BE39" s="314"/>
      <c r="BF39" s="317"/>
      <c r="BG39" s="262" t="s">
        <v>342</v>
      </c>
      <c r="BH39" s="56"/>
      <c r="BI39" s="56"/>
      <c r="BJ39" s="56"/>
      <c r="BK39" s="56"/>
      <c r="BL39" s="56"/>
      <c r="BM39" s="56"/>
      <c r="BN39" s="56"/>
      <c r="BO39" s="56"/>
      <c r="BP39" s="56"/>
      <c r="BQ39" s="56"/>
      <c r="BR39" s="56"/>
      <c r="BS39" s="56"/>
      <c r="BT39" s="56"/>
      <c r="BU39" s="270"/>
      <c r="BV39" s="275">
        <v>17338</v>
      </c>
      <c r="BW39" s="218"/>
      <c r="BX39" s="218"/>
      <c r="BY39" s="218"/>
      <c r="BZ39" s="218"/>
      <c r="CA39" s="218"/>
      <c r="CB39" s="327"/>
      <c r="CD39" s="262" t="s">
        <v>425</v>
      </c>
      <c r="CE39" s="56"/>
      <c r="CF39" s="56"/>
      <c r="CG39" s="56"/>
      <c r="CH39" s="56"/>
      <c r="CI39" s="56"/>
      <c r="CJ39" s="56"/>
      <c r="CK39" s="56"/>
      <c r="CL39" s="56"/>
      <c r="CM39" s="56"/>
      <c r="CN39" s="56"/>
      <c r="CO39" s="56"/>
      <c r="CP39" s="56"/>
      <c r="CQ39" s="270"/>
      <c r="CR39" s="275">
        <v>482997</v>
      </c>
      <c r="CS39" s="314"/>
      <c r="CT39" s="314"/>
      <c r="CU39" s="314"/>
      <c r="CV39" s="314"/>
      <c r="CW39" s="314"/>
      <c r="CX39" s="314"/>
      <c r="CY39" s="333"/>
      <c r="CZ39" s="284">
        <v>1.4</v>
      </c>
      <c r="DA39" s="336"/>
      <c r="DB39" s="336"/>
      <c r="DC39" s="339"/>
      <c r="DD39" s="289">
        <v>468664</v>
      </c>
      <c r="DE39" s="314"/>
      <c r="DF39" s="314"/>
      <c r="DG39" s="314"/>
      <c r="DH39" s="314"/>
      <c r="DI39" s="314"/>
      <c r="DJ39" s="314"/>
      <c r="DK39" s="333"/>
      <c r="DL39" s="289" t="s">
        <v>204</v>
      </c>
      <c r="DM39" s="314"/>
      <c r="DN39" s="314"/>
      <c r="DO39" s="314"/>
      <c r="DP39" s="314"/>
      <c r="DQ39" s="314"/>
      <c r="DR39" s="314"/>
      <c r="DS39" s="314"/>
      <c r="DT39" s="314"/>
      <c r="DU39" s="314"/>
      <c r="DV39" s="333"/>
      <c r="DW39" s="284" t="s">
        <v>204</v>
      </c>
      <c r="DX39" s="336"/>
      <c r="DY39" s="336"/>
      <c r="DZ39" s="336"/>
      <c r="EA39" s="336"/>
      <c r="EB39" s="336"/>
      <c r="EC39" s="361"/>
    </row>
    <row r="40" spans="2:133" ht="11.25" customHeight="1">
      <c r="B40" s="262" t="s">
        <v>426</v>
      </c>
      <c r="C40" s="56"/>
      <c r="D40" s="56"/>
      <c r="E40" s="56"/>
      <c r="F40" s="56"/>
      <c r="G40" s="56"/>
      <c r="H40" s="56"/>
      <c r="I40" s="56"/>
      <c r="J40" s="56"/>
      <c r="K40" s="56"/>
      <c r="L40" s="56"/>
      <c r="M40" s="56"/>
      <c r="N40" s="56"/>
      <c r="O40" s="56"/>
      <c r="P40" s="56"/>
      <c r="Q40" s="270"/>
      <c r="R40" s="275">
        <v>377239</v>
      </c>
      <c r="S40" s="218"/>
      <c r="T40" s="218"/>
      <c r="U40" s="218"/>
      <c r="V40" s="218"/>
      <c r="W40" s="218"/>
      <c r="X40" s="218"/>
      <c r="Y40" s="280"/>
      <c r="Z40" s="283">
        <v>1</v>
      </c>
      <c r="AA40" s="283"/>
      <c r="AB40" s="283"/>
      <c r="AC40" s="283"/>
      <c r="AD40" s="288" t="s">
        <v>204</v>
      </c>
      <c r="AE40" s="288"/>
      <c r="AF40" s="288"/>
      <c r="AG40" s="288"/>
      <c r="AH40" s="288"/>
      <c r="AI40" s="288"/>
      <c r="AJ40" s="288"/>
      <c r="AK40" s="288"/>
      <c r="AL40" s="284" t="s">
        <v>204</v>
      </c>
      <c r="AM40" s="239"/>
      <c r="AN40" s="239"/>
      <c r="AO40" s="297"/>
      <c r="AQ40" s="303" t="s">
        <v>428</v>
      </c>
      <c r="AR40" s="112"/>
      <c r="AS40" s="112"/>
      <c r="AT40" s="112"/>
      <c r="AU40" s="112"/>
      <c r="AV40" s="112"/>
      <c r="AW40" s="112"/>
      <c r="AX40" s="112"/>
      <c r="AY40" s="311"/>
      <c r="AZ40" s="275" t="s">
        <v>204</v>
      </c>
      <c r="BA40" s="218"/>
      <c r="BB40" s="218"/>
      <c r="BC40" s="218"/>
      <c r="BD40" s="314"/>
      <c r="BE40" s="314"/>
      <c r="BF40" s="317"/>
      <c r="BG40" s="300" t="s">
        <v>429</v>
      </c>
      <c r="BH40" s="29"/>
      <c r="BI40" s="29"/>
      <c r="BJ40" s="29"/>
      <c r="BK40" s="29"/>
      <c r="BL40" s="29"/>
      <c r="BM40" s="56" t="s">
        <v>430</v>
      </c>
      <c r="BN40" s="56"/>
      <c r="BO40" s="56"/>
      <c r="BP40" s="56"/>
      <c r="BQ40" s="56"/>
      <c r="BR40" s="56"/>
      <c r="BS40" s="56"/>
      <c r="BT40" s="56"/>
      <c r="BU40" s="270"/>
      <c r="BV40" s="275">
        <v>93</v>
      </c>
      <c r="BW40" s="218"/>
      <c r="BX40" s="218"/>
      <c r="BY40" s="218"/>
      <c r="BZ40" s="218"/>
      <c r="CA40" s="218"/>
      <c r="CB40" s="327"/>
      <c r="CD40" s="262" t="s">
        <v>375</v>
      </c>
      <c r="CE40" s="56"/>
      <c r="CF40" s="56"/>
      <c r="CG40" s="56"/>
      <c r="CH40" s="56"/>
      <c r="CI40" s="56"/>
      <c r="CJ40" s="56"/>
      <c r="CK40" s="56"/>
      <c r="CL40" s="56"/>
      <c r="CM40" s="56"/>
      <c r="CN40" s="56"/>
      <c r="CO40" s="56"/>
      <c r="CP40" s="56"/>
      <c r="CQ40" s="270"/>
      <c r="CR40" s="275">
        <v>546622</v>
      </c>
      <c r="CS40" s="218"/>
      <c r="CT40" s="218"/>
      <c r="CU40" s="218"/>
      <c r="CV40" s="218"/>
      <c r="CW40" s="218"/>
      <c r="CX40" s="218"/>
      <c r="CY40" s="280"/>
      <c r="CZ40" s="284">
        <v>1.5</v>
      </c>
      <c r="DA40" s="336"/>
      <c r="DB40" s="336"/>
      <c r="DC40" s="339"/>
      <c r="DD40" s="289">
        <v>442883</v>
      </c>
      <c r="DE40" s="218"/>
      <c r="DF40" s="218"/>
      <c r="DG40" s="218"/>
      <c r="DH40" s="218"/>
      <c r="DI40" s="218"/>
      <c r="DJ40" s="218"/>
      <c r="DK40" s="280"/>
      <c r="DL40" s="289">
        <v>190039</v>
      </c>
      <c r="DM40" s="218"/>
      <c r="DN40" s="218"/>
      <c r="DO40" s="218"/>
      <c r="DP40" s="218"/>
      <c r="DQ40" s="218"/>
      <c r="DR40" s="218"/>
      <c r="DS40" s="218"/>
      <c r="DT40" s="218"/>
      <c r="DU40" s="218"/>
      <c r="DV40" s="280"/>
      <c r="DW40" s="284">
        <v>1.1000000000000001</v>
      </c>
      <c r="DX40" s="336"/>
      <c r="DY40" s="336"/>
      <c r="DZ40" s="336"/>
      <c r="EA40" s="336"/>
      <c r="EB40" s="336"/>
      <c r="EC40" s="361"/>
    </row>
    <row r="41" spans="2:133" ht="11.25" customHeight="1">
      <c r="B41" s="264" t="s">
        <v>427</v>
      </c>
      <c r="C41" s="268"/>
      <c r="D41" s="268"/>
      <c r="E41" s="268"/>
      <c r="F41" s="268"/>
      <c r="G41" s="268"/>
      <c r="H41" s="268"/>
      <c r="I41" s="268"/>
      <c r="J41" s="268"/>
      <c r="K41" s="268"/>
      <c r="L41" s="268"/>
      <c r="M41" s="268"/>
      <c r="N41" s="268"/>
      <c r="O41" s="268"/>
      <c r="P41" s="268"/>
      <c r="Q41" s="272"/>
      <c r="R41" s="276">
        <v>36722380</v>
      </c>
      <c r="S41" s="278"/>
      <c r="T41" s="278"/>
      <c r="U41" s="278"/>
      <c r="V41" s="278"/>
      <c r="W41" s="278"/>
      <c r="X41" s="278"/>
      <c r="Y41" s="281"/>
      <c r="Z41" s="285">
        <v>100</v>
      </c>
      <c r="AA41" s="285"/>
      <c r="AB41" s="285"/>
      <c r="AC41" s="285"/>
      <c r="AD41" s="290">
        <v>17486024</v>
      </c>
      <c r="AE41" s="290"/>
      <c r="AF41" s="290"/>
      <c r="AG41" s="290"/>
      <c r="AH41" s="290"/>
      <c r="AI41" s="290"/>
      <c r="AJ41" s="290"/>
      <c r="AK41" s="290"/>
      <c r="AL41" s="293">
        <v>100</v>
      </c>
      <c r="AM41" s="295"/>
      <c r="AN41" s="295"/>
      <c r="AO41" s="298"/>
      <c r="AQ41" s="303" t="s">
        <v>431</v>
      </c>
      <c r="AR41" s="112"/>
      <c r="AS41" s="112"/>
      <c r="AT41" s="112"/>
      <c r="AU41" s="112"/>
      <c r="AV41" s="112"/>
      <c r="AW41" s="112"/>
      <c r="AX41" s="112"/>
      <c r="AY41" s="311"/>
      <c r="AZ41" s="275">
        <v>963845</v>
      </c>
      <c r="BA41" s="218"/>
      <c r="BB41" s="218"/>
      <c r="BC41" s="218"/>
      <c r="BD41" s="314"/>
      <c r="BE41" s="314"/>
      <c r="BF41" s="317"/>
      <c r="BG41" s="300"/>
      <c r="BH41" s="29"/>
      <c r="BI41" s="29"/>
      <c r="BJ41" s="29"/>
      <c r="BK41" s="29"/>
      <c r="BL41" s="29"/>
      <c r="BM41" s="56" t="s">
        <v>347</v>
      </c>
      <c r="BN41" s="56"/>
      <c r="BO41" s="56"/>
      <c r="BP41" s="56"/>
      <c r="BQ41" s="56"/>
      <c r="BR41" s="56"/>
      <c r="BS41" s="56"/>
      <c r="BT41" s="56"/>
      <c r="BU41" s="270"/>
      <c r="BV41" s="275" t="s">
        <v>204</v>
      </c>
      <c r="BW41" s="218"/>
      <c r="BX41" s="218"/>
      <c r="BY41" s="218"/>
      <c r="BZ41" s="218"/>
      <c r="CA41" s="218"/>
      <c r="CB41" s="327"/>
      <c r="CD41" s="262" t="s">
        <v>289</v>
      </c>
      <c r="CE41" s="56"/>
      <c r="CF41" s="56"/>
      <c r="CG41" s="56"/>
      <c r="CH41" s="56"/>
      <c r="CI41" s="56"/>
      <c r="CJ41" s="56"/>
      <c r="CK41" s="56"/>
      <c r="CL41" s="56"/>
      <c r="CM41" s="56"/>
      <c r="CN41" s="56"/>
      <c r="CO41" s="56"/>
      <c r="CP41" s="56"/>
      <c r="CQ41" s="270"/>
      <c r="CR41" s="275" t="s">
        <v>204</v>
      </c>
      <c r="CS41" s="314"/>
      <c r="CT41" s="314"/>
      <c r="CU41" s="314"/>
      <c r="CV41" s="314"/>
      <c r="CW41" s="314"/>
      <c r="CX41" s="314"/>
      <c r="CY41" s="333"/>
      <c r="CZ41" s="284" t="s">
        <v>204</v>
      </c>
      <c r="DA41" s="336"/>
      <c r="DB41" s="336"/>
      <c r="DC41" s="339"/>
      <c r="DD41" s="289" t="s">
        <v>204</v>
      </c>
      <c r="DE41" s="314"/>
      <c r="DF41" s="314"/>
      <c r="DG41" s="314"/>
      <c r="DH41" s="314"/>
      <c r="DI41" s="314"/>
      <c r="DJ41" s="314"/>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AQ42" s="304" t="s">
        <v>432</v>
      </c>
      <c r="AR42" s="306"/>
      <c r="AS42" s="306"/>
      <c r="AT42" s="306"/>
      <c r="AU42" s="306"/>
      <c r="AV42" s="306"/>
      <c r="AW42" s="306"/>
      <c r="AX42" s="306"/>
      <c r="AY42" s="312"/>
      <c r="AZ42" s="276">
        <v>2204451</v>
      </c>
      <c r="BA42" s="278"/>
      <c r="BB42" s="278"/>
      <c r="BC42" s="278"/>
      <c r="BD42" s="313"/>
      <c r="BE42" s="313"/>
      <c r="BF42" s="318"/>
      <c r="BG42" s="178"/>
      <c r="BH42" s="180"/>
      <c r="BI42" s="180"/>
      <c r="BJ42" s="180"/>
      <c r="BK42" s="180"/>
      <c r="BL42" s="180"/>
      <c r="BM42" s="268" t="s">
        <v>433</v>
      </c>
      <c r="BN42" s="268"/>
      <c r="BO42" s="268"/>
      <c r="BP42" s="268"/>
      <c r="BQ42" s="268"/>
      <c r="BR42" s="268"/>
      <c r="BS42" s="268"/>
      <c r="BT42" s="268"/>
      <c r="BU42" s="272"/>
      <c r="BV42" s="276">
        <v>320</v>
      </c>
      <c r="BW42" s="278"/>
      <c r="BX42" s="278"/>
      <c r="BY42" s="278"/>
      <c r="BZ42" s="278"/>
      <c r="CA42" s="278"/>
      <c r="CB42" s="328"/>
      <c r="CD42" s="262" t="s">
        <v>282</v>
      </c>
      <c r="CE42" s="56"/>
      <c r="CF42" s="56"/>
      <c r="CG42" s="56"/>
      <c r="CH42" s="56"/>
      <c r="CI42" s="56"/>
      <c r="CJ42" s="56"/>
      <c r="CK42" s="56"/>
      <c r="CL42" s="56"/>
      <c r="CM42" s="56"/>
      <c r="CN42" s="56"/>
      <c r="CO42" s="56"/>
      <c r="CP42" s="56"/>
      <c r="CQ42" s="270"/>
      <c r="CR42" s="275">
        <v>3334219</v>
      </c>
      <c r="CS42" s="314"/>
      <c r="CT42" s="314"/>
      <c r="CU42" s="314"/>
      <c r="CV42" s="314"/>
      <c r="CW42" s="314"/>
      <c r="CX42" s="314"/>
      <c r="CY42" s="333"/>
      <c r="CZ42" s="284">
        <v>9.4</v>
      </c>
      <c r="DA42" s="336"/>
      <c r="DB42" s="336"/>
      <c r="DC42" s="339"/>
      <c r="DD42" s="289">
        <v>278622</v>
      </c>
      <c r="DE42" s="314"/>
      <c r="DF42" s="314"/>
      <c r="DG42" s="314"/>
      <c r="DH42" s="314"/>
      <c r="DI42" s="314"/>
      <c r="DJ42" s="314"/>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1" t="s">
        <v>49</v>
      </c>
      <c r="CD43" s="262" t="s">
        <v>58</v>
      </c>
      <c r="CE43" s="56"/>
      <c r="CF43" s="56"/>
      <c r="CG43" s="56"/>
      <c r="CH43" s="56"/>
      <c r="CI43" s="56"/>
      <c r="CJ43" s="56"/>
      <c r="CK43" s="56"/>
      <c r="CL43" s="56"/>
      <c r="CM43" s="56"/>
      <c r="CN43" s="56"/>
      <c r="CO43" s="56"/>
      <c r="CP43" s="56"/>
      <c r="CQ43" s="270"/>
      <c r="CR43" s="275">
        <v>68771</v>
      </c>
      <c r="CS43" s="314"/>
      <c r="CT43" s="314"/>
      <c r="CU43" s="314"/>
      <c r="CV43" s="314"/>
      <c r="CW43" s="314"/>
      <c r="CX43" s="314"/>
      <c r="CY43" s="333"/>
      <c r="CZ43" s="284">
        <v>0.2</v>
      </c>
      <c r="DA43" s="336"/>
      <c r="DB43" s="336"/>
      <c r="DC43" s="339"/>
      <c r="DD43" s="289">
        <v>51163</v>
      </c>
      <c r="DE43" s="314"/>
      <c r="DF43" s="314"/>
      <c r="DG43" s="314"/>
      <c r="DH43" s="314"/>
      <c r="DI43" s="314"/>
      <c r="DJ43" s="314"/>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410</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329"/>
      <c r="CD44" s="134" t="s">
        <v>180</v>
      </c>
      <c r="CE44" s="41"/>
      <c r="CF44" s="262" t="s">
        <v>434</v>
      </c>
      <c r="CG44" s="56"/>
      <c r="CH44" s="56"/>
      <c r="CI44" s="56"/>
      <c r="CJ44" s="56"/>
      <c r="CK44" s="56"/>
      <c r="CL44" s="56"/>
      <c r="CM44" s="56"/>
      <c r="CN44" s="56"/>
      <c r="CO44" s="56"/>
      <c r="CP44" s="56"/>
      <c r="CQ44" s="270"/>
      <c r="CR44" s="275">
        <v>3184296</v>
      </c>
      <c r="CS44" s="218"/>
      <c r="CT44" s="218"/>
      <c r="CU44" s="218"/>
      <c r="CV44" s="218"/>
      <c r="CW44" s="218"/>
      <c r="CX44" s="218"/>
      <c r="CY44" s="280"/>
      <c r="CZ44" s="284">
        <v>9</v>
      </c>
      <c r="DA44" s="239"/>
      <c r="DB44" s="239"/>
      <c r="DC44" s="286"/>
      <c r="DD44" s="289">
        <v>275206</v>
      </c>
      <c r="DE44" s="218"/>
      <c r="DF44" s="218"/>
      <c r="DG44" s="218"/>
      <c r="DH44" s="218"/>
      <c r="DI44" s="218"/>
      <c r="DJ44" s="218"/>
      <c r="DK44" s="280"/>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B45" s="265" t="s">
        <v>267</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329"/>
      <c r="CD45" s="135"/>
      <c r="CE45" s="42"/>
      <c r="CF45" s="262" t="s">
        <v>435</v>
      </c>
      <c r="CG45" s="56"/>
      <c r="CH45" s="56"/>
      <c r="CI45" s="56"/>
      <c r="CJ45" s="56"/>
      <c r="CK45" s="56"/>
      <c r="CL45" s="56"/>
      <c r="CM45" s="56"/>
      <c r="CN45" s="56"/>
      <c r="CO45" s="56"/>
      <c r="CP45" s="56"/>
      <c r="CQ45" s="270"/>
      <c r="CR45" s="275">
        <v>1484655</v>
      </c>
      <c r="CS45" s="314"/>
      <c r="CT45" s="314"/>
      <c r="CU45" s="314"/>
      <c r="CV45" s="314"/>
      <c r="CW45" s="314"/>
      <c r="CX45" s="314"/>
      <c r="CY45" s="333"/>
      <c r="CZ45" s="284">
        <v>4.2</v>
      </c>
      <c r="DA45" s="336"/>
      <c r="DB45" s="336"/>
      <c r="DC45" s="339"/>
      <c r="DD45" s="289">
        <v>10450</v>
      </c>
      <c r="DE45" s="314"/>
      <c r="DF45" s="314"/>
      <c r="DG45" s="314"/>
      <c r="DH45" s="314"/>
      <c r="DI45" s="314"/>
      <c r="DJ45" s="314"/>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265"/>
      <c r="CD46" s="135"/>
      <c r="CE46" s="42"/>
      <c r="CF46" s="262" t="s">
        <v>437</v>
      </c>
      <c r="CG46" s="56"/>
      <c r="CH46" s="56"/>
      <c r="CI46" s="56"/>
      <c r="CJ46" s="56"/>
      <c r="CK46" s="56"/>
      <c r="CL46" s="56"/>
      <c r="CM46" s="56"/>
      <c r="CN46" s="56"/>
      <c r="CO46" s="56"/>
      <c r="CP46" s="56"/>
      <c r="CQ46" s="270"/>
      <c r="CR46" s="275">
        <v>1699641</v>
      </c>
      <c r="CS46" s="218"/>
      <c r="CT46" s="218"/>
      <c r="CU46" s="218"/>
      <c r="CV46" s="218"/>
      <c r="CW46" s="218"/>
      <c r="CX46" s="218"/>
      <c r="CY46" s="280"/>
      <c r="CZ46" s="284">
        <v>4.8</v>
      </c>
      <c r="DA46" s="239"/>
      <c r="DB46" s="239"/>
      <c r="DC46" s="286"/>
      <c r="DD46" s="289">
        <v>264756</v>
      </c>
      <c r="DE46" s="218"/>
      <c r="DF46" s="218"/>
      <c r="DG46" s="218"/>
      <c r="DH46" s="218"/>
      <c r="DI46" s="218"/>
      <c r="DJ46" s="218"/>
      <c r="DK46" s="280"/>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5"/>
      <c r="CD47" s="135"/>
      <c r="CE47" s="42"/>
      <c r="CF47" s="262" t="s">
        <v>439</v>
      </c>
      <c r="CG47" s="56"/>
      <c r="CH47" s="56"/>
      <c r="CI47" s="56"/>
      <c r="CJ47" s="56"/>
      <c r="CK47" s="56"/>
      <c r="CL47" s="56"/>
      <c r="CM47" s="56"/>
      <c r="CN47" s="56"/>
      <c r="CO47" s="56"/>
      <c r="CP47" s="56"/>
      <c r="CQ47" s="270"/>
      <c r="CR47" s="275">
        <v>149923</v>
      </c>
      <c r="CS47" s="314"/>
      <c r="CT47" s="314"/>
      <c r="CU47" s="314"/>
      <c r="CV47" s="314"/>
      <c r="CW47" s="314"/>
      <c r="CX47" s="314"/>
      <c r="CY47" s="333"/>
      <c r="CZ47" s="284">
        <v>0.4</v>
      </c>
      <c r="DA47" s="336"/>
      <c r="DB47" s="336"/>
      <c r="DC47" s="339"/>
      <c r="DD47" s="289">
        <v>3416</v>
      </c>
      <c r="DE47" s="314"/>
      <c r="DF47" s="314"/>
      <c r="DG47" s="314"/>
      <c r="DH47" s="314"/>
      <c r="DI47" s="314"/>
      <c r="DJ47" s="314"/>
      <c r="DK47" s="333"/>
      <c r="DL47" s="347"/>
      <c r="DM47" s="351"/>
      <c r="DN47" s="351"/>
      <c r="DO47" s="351"/>
      <c r="DP47" s="351"/>
      <c r="DQ47" s="351"/>
      <c r="DR47" s="351"/>
      <c r="DS47" s="351"/>
      <c r="DT47" s="351"/>
      <c r="DU47" s="351"/>
      <c r="DV47" s="354"/>
      <c r="DW47" s="356"/>
      <c r="DX47" s="359"/>
      <c r="DY47" s="359"/>
      <c r="DZ47" s="359"/>
      <c r="EA47" s="359"/>
      <c r="EB47" s="359"/>
      <c r="EC47" s="362"/>
    </row>
    <row r="48" spans="2:133" ht="13.2">
      <c r="B48" s="265"/>
      <c r="CD48" s="136"/>
      <c r="CE48" s="143"/>
      <c r="CF48" s="262" t="s">
        <v>440</v>
      </c>
      <c r="CG48" s="56"/>
      <c r="CH48" s="56"/>
      <c r="CI48" s="56"/>
      <c r="CJ48" s="56"/>
      <c r="CK48" s="56"/>
      <c r="CL48" s="56"/>
      <c r="CM48" s="56"/>
      <c r="CN48" s="56"/>
      <c r="CO48" s="56"/>
      <c r="CP48" s="56"/>
      <c r="CQ48" s="270"/>
      <c r="CR48" s="275" t="s">
        <v>204</v>
      </c>
      <c r="CS48" s="218"/>
      <c r="CT48" s="218"/>
      <c r="CU48" s="218"/>
      <c r="CV48" s="218"/>
      <c r="CW48" s="218"/>
      <c r="CX48" s="218"/>
      <c r="CY48" s="280"/>
      <c r="CZ48" s="284" t="s">
        <v>204</v>
      </c>
      <c r="DA48" s="239"/>
      <c r="DB48" s="239"/>
      <c r="DC48" s="286"/>
      <c r="DD48" s="289" t="s">
        <v>204</v>
      </c>
      <c r="DE48" s="218"/>
      <c r="DF48" s="218"/>
      <c r="DG48" s="218"/>
      <c r="DH48" s="218"/>
      <c r="DI48" s="218"/>
      <c r="DJ48" s="218"/>
      <c r="DK48" s="280"/>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5"/>
      <c r="CD49" s="264" t="s">
        <v>196</v>
      </c>
      <c r="CE49" s="268"/>
      <c r="CF49" s="268"/>
      <c r="CG49" s="268"/>
      <c r="CH49" s="268"/>
      <c r="CI49" s="268"/>
      <c r="CJ49" s="268"/>
      <c r="CK49" s="268"/>
      <c r="CL49" s="268"/>
      <c r="CM49" s="268"/>
      <c r="CN49" s="268"/>
      <c r="CO49" s="268"/>
      <c r="CP49" s="268"/>
      <c r="CQ49" s="272"/>
      <c r="CR49" s="276">
        <v>35422973</v>
      </c>
      <c r="CS49" s="313"/>
      <c r="CT49" s="313"/>
      <c r="CU49" s="313"/>
      <c r="CV49" s="313"/>
      <c r="CW49" s="313"/>
      <c r="CX49" s="313"/>
      <c r="CY49" s="334"/>
      <c r="CZ49" s="293">
        <v>100</v>
      </c>
      <c r="DA49" s="337"/>
      <c r="DB49" s="337"/>
      <c r="DC49" s="340"/>
      <c r="DD49" s="343">
        <v>20763829</v>
      </c>
      <c r="DE49" s="313"/>
      <c r="DF49" s="313"/>
      <c r="DG49" s="313"/>
      <c r="DH49" s="313"/>
      <c r="DI49" s="313"/>
      <c r="DJ49" s="313"/>
      <c r="DK49" s="334"/>
      <c r="DL49" s="348"/>
      <c r="DM49" s="350"/>
      <c r="DN49" s="350"/>
      <c r="DO49" s="350"/>
      <c r="DP49" s="350"/>
      <c r="DQ49" s="350"/>
      <c r="DR49" s="350"/>
      <c r="DS49" s="350"/>
      <c r="DT49" s="350"/>
      <c r="DU49" s="350"/>
      <c r="DV49" s="355"/>
      <c r="DW49" s="357"/>
      <c r="DX49" s="358"/>
      <c r="DY49" s="358"/>
      <c r="DZ49" s="358"/>
      <c r="EA49" s="358"/>
      <c r="EB49" s="358"/>
      <c r="EC49" s="363"/>
    </row>
  </sheetData>
  <sheetProtection algorithmName="SHA-512" hashValue="CeUuYOgb2WtJ8fxSxIqYpUnx1eJ9cMKCSF24GSVlAgf5+IIYUUcQzvrrcWBM4qWTo0WXIf0U6Wrm1fCSBk+rtQ==" saltValue="4dSAkSmIBREUg402YzS5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4" customWidth="1"/>
    <col min="131" max="131" width="1.66406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2"/>
      <c r="DR1" s="712"/>
      <c r="DS1" s="712"/>
      <c r="DT1" s="712"/>
      <c r="DU1" s="712"/>
      <c r="DV1" s="712"/>
      <c r="DW1" s="712"/>
      <c r="DX1" s="712"/>
      <c r="DY1" s="712"/>
      <c r="DZ1" s="712"/>
      <c r="EA1" s="366"/>
    </row>
    <row r="2" spans="1:131" ht="26.25" customHeight="1">
      <c r="A2" s="368" t="s">
        <v>304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7" t="s">
        <v>130</v>
      </c>
      <c r="DK2" s="708"/>
      <c r="DL2" s="708"/>
      <c r="DM2" s="708"/>
      <c r="DN2" s="708"/>
      <c r="DO2" s="711"/>
      <c r="DP2" s="369"/>
      <c r="DQ2" s="707" t="s">
        <v>292</v>
      </c>
      <c r="DR2" s="708"/>
      <c r="DS2" s="708"/>
      <c r="DT2" s="708"/>
      <c r="DU2" s="708"/>
      <c r="DV2" s="708"/>
      <c r="DW2" s="708"/>
      <c r="DX2" s="708"/>
      <c r="DY2" s="708"/>
      <c r="DZ2" s="711"/>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441</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442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443</v>
      </c>
      <c r="B5" s="398"/>
      <c r="C5" s="398"/>
      <c r="D5" s="398"/>
      <c r="E5" s="398"/>
      <c r="F5" s="398"/>
      <c r="G5" s="398"/>
      <c r="H5" s="398"/>
      <c r="I5" s="398"/>
      <c r="J5" s="398"/>
      <c r="K5" s="398"/>
      <c r="L5" s="398"/>
      <c r="M5" s="398"/>
      <c r="N5" s="398"/>
      <c r="O5" s="398"/>
      <c r="P5" s="430"/>
      <c r="Q5" s="436" t="s">
        <v>183</v>
      </c>
      <c r="R5" s="448"/>
      <c r="S5" s="448"/>
      <c r="T5" s="448"/>
      <c r="U5" s="459"/>
      <c r="V5" s="436" t="s">
        <v>444</v>
      </c>
      <c r="W5" s="448"/>
      <c r="X5" s="448"/>
      <c r="Y5" s="448"/>
      <c r="Z5" s="459"/>
      <c r="AA5" s="436" t="s">
        <v>445</v>
      </c>
      <c r="AB5" s="448"/>
      <c r="AC5" s="448"/>
      <c r="AD5" s="448"/>
      <c r="AE5" s="448"/>
      <c r="AF5" s="505" t="s">
        <v>181</v>
      </c>
      <c r="AG5" s="448"/>
      <c r="AH5" s="448"/>
      <c r="AI5" s="448"/>
      <c r="AJ5" s="523"/>
      <c r="AK5" s="448" t="s">
        <v>446</v>
      </c>
      <c r="AL5" s="448"/>
      <c r="AM5" s="448"/>
      <c r="AN5" s="448"/>
      <c r="AO5" s="459"/>
      <c r="AP5" s="436" t="s">
        <v>447</v>
      </c>
      <c r="AQ5" s="448"/>
      <c r="AR5" s="448"/>
      <c r="AS5" s="448"/>
      <c r="AT5" s="459"/>
      <c r="AU5" s="436" t="s">
        <v>449</v>
      </c>
      <c r="AV5" s="448"/>
      <c r="AW5" s="448"/>
      <c r="AX5" s="448"/>
      <c r="AY5" s="523"/>
      <c r="AZ5" s="379"/>
      <c r="BA5" s="379"/>
      <c r="BB5" s="379"/>
      <c r="BC5" s="379"/>
      <c r="BD5" s="379"/>
      <c r="BE5" s="577"/>
      <c r="BF5" s="577"/>
      <c r="BG5" s="577"/>
      <c r="BH5" s="577"/>
      <c r="BI5" s="577"/>
      <c r="BJ5" s="577"/>
      <c r="BK5" s="577"/>
      <c r="BL5" s="577"/>
      <c r="BM5" s="577"/>
      <c r="BN5" s="577"/>
      <c r="BO5" s="577"/>
      <c r="BP5" s="577"/>
      <c r="BQ5" s="371" t="s">
        <v>450</v>
      </c>
      <c r="BR5" s="398"/>
      <c r="BS5" s="398"/>
      <c r="BT5" s="398"/>
      <c r="BU5" s="398"/>
      <c r="BV5" s="398"/>
      <c r="BW5" s="398"/>
      <c r="BX5" s="398"/>
      <c r="BY5" s="398"/>
      <c r="BZ5" s="398"/>
      <c r="CA5" s="398"/>
      <c r="CB5" s="398"/>
      <c r="CC5" s="398"/>
      <c r="CD5" s="398"/>
      <c r="CE5" s="398"/>
      <c r="CF5" s="398"/>
      <c r="CG5" s="430"/>
      <c r="CH5" s="436" t="s">
        <v>373</v>
      </c>
      <c r="CI5" s="448"/>
      <c r="CJ5" s="448"/>
      <c r="CK5" s="448"/>
      <c r="CL5" s="459"/>
      <c r="CM5" s="436" t="s">
        <v>326</v>
      </c>
      <c r="CN5" s="448"/>
      <c r="CO5" s="448"/>
      <c r="CP5" s="448"/>
      <c r="CQ5" s="459"/>
      <c r="CR5" s="436" t="s">
        <v>245</v>
      </c>
      <c r="CS5" s="448"/>
      <c r="CT5" s="448"/>
      <c r="CU5" s="448"/>
      <c r="CV5" s="459"/>
      <c r="CW5" s="436" t="s">
        <v>50</v>
      </c>
      <c r="CX5" s="448"/>
      <c r="CY5" s="448"/>
      <c r="CZ5" s="448"/>
      <c r="DA5" s="459"/>
      <c r="DB5" s="436" t="s">
        <v>417</v>
      </c>
      <c r="DC5" s="448"/>
      <c r="DD5" s="448"/>
      <c r="DE5" s="448"/>
      <c r="DF5" s="459"/>
      <c r="DG5" s="701" t="s">
        <v>243</v>
      </c>
      <c r="DH5" s="704"/>
      <c r="DI5" s="704"/>
      <c r="DJ5" s="704"/>
      <c r="DK5" s="709"/>
      <c r="DL5" s="701" t="s">
        <v>451</v>
      </c>
      <c r="DM5" s="704"/>
      <c r="DN5" s="704"/>
      <c r="DO5" s="704"/>
      <c r="DP5" s="709"/>
      <c r="DQ5" s="436" t="s">
        <v>453</v>
      </c>
      <c r="DR5" s="448"/>
      <c r="DS5" s="448"/>
      <c r="DT5" s="448"/>
      <c r="DU5" s="459"/>
      <c r="DV5" s="436" t="s">
        <v>449</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5" customFormat="1" ht="26.25" customHeight="1">
      <c r="A7" s="373">
        <v>1</v>
      </c>
      <c r="B7" s="400" t="s">
        <v>268</v>
      </c>
      <c r="C7" s="420"/>
      <c r="D7" s="420"/>
      <c r="E7" s="420"/>
      <c r="F7" s="420"/>
      <c r="G7" s="420"/>
      <c r="H7" s="420"/>
      <c r="I7" s="420"/>
      <c r="J7" s="420"/>
      <c r="K7" s="420"/>
      <c r="L7" s="420"/>
      <c r="M7" s="420"/>
      <c r="N7" s="420"/>
      <c r="O7" s="420"/>
      <c r="P7" s="432"/>
      <c r="Q7" s="438">
        <v>35152</v>
      </c>
      <c r="R7" s="450"/>
      <c r="S7" s="450"/>
      <c r="T7" s="450"/>
      <c r="U7" s="450"/>
      <c r="V7" s="450">
        <v>33908</v>
      </c>
      <c r="W7" s="450"/>
      <c r="X7" s="450"/>
      <c r="Y7" s="450"/>
      <c r="Z7" s="450"/>
      <c r="AA7" s="450">
        <v>1244</v>
      </c>
      <c r="AB7" s="450"/>
      <c r="AC7" s="450"/>
      <c r="AD7" s="450"/>
      <c r="AE7" s="493"/>
      <c r="AF7" s="507">
        <v>1231</v>
      </c>
      <c r="AG7" s="520"/>
      <c r="AH7" s="520"/>
      <c r="AI7" s="520"/>
      <c r="AJ7" s="525"/>
      <c r="AK7" s="533">
        <v>90</v>
      </c>
      <c r="AL7" s="450"/>
      <c r="AM7" s="450"/>
      <c r="AN7" s="450"/>
      <c r="AO7" s="450"/>
      <c r="AP7" s="450">
        <v>23423</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8" t="s">
        <v>175</v>
      </c>
      <c r="BS7" s="400" t="s">
        <v>543</v>
      </c>
      <c r="BT7" s="420"/>
      <c r="BU7" s="420"/>
      <c r="BV7" s="420"/>
      <c r="BW7" s="420"/>
      <c r="BX7" s="420"/>
      <c r="BY7" s="420"/>
      <c r="BZ7" s="420"/>
      <c r="CA7" s="420"/>
      <c r="CB7" s="420"/>
      <c r="CC7" s="420"/>
      <c r="CD7" s="420"/>
      <c r="CE7" s="420"/>
      <c r="CF7" s="420"/>
      <c r="CG7" s="432"/>
      <c r="CH7" s="664">
        <v>3</v>
      </c>
      <c r="CI7" s="667"/>
      <c r="CJ7" s="667"/>
      <c r="CK7" s="667"/>
      <c r="CL7" s="682"/>
      <c r="CM7" s="664">
        <v>114</v>
      </c>
      <c r="CN7" s="667"/>
      <c r="CO7" s="667"/>
      <c r="CP7" s="667"/>
      <c r="CQ7" s="682"/>
      <c r="CR7" s="664">
        <v>55</v>
      </c>
      <c r="CS7" s="667"/>
      <c r="CT7" s="667"/>
      <c r="CU7" s="667"/>
      <c r="CV7" s="682"/>
      <c r="CW7" s="664" t="s">
        <v>204</v>
      </c>
      <c r="CX7" s="667"/>
      <c r="CY7" s="667"/>
      <c r="CZ7" s="667"/>
      <c r="DA7" s="682"/>
      <c r="DB7" s="664" t="s">
        <v>204</v>
      </c>
      <c r="DC7" s="667"/>
      <c r="DD7" s="667"/>
      <c r="DE7" s="667"/>
      <c r="DF7" s="682"/>
      <c r="DG7" s="664" t="s">
        <v>204</v>
      </c>
      <c r="DH7" s="667"/>
      <c r="DI7" s="667"/>
      <c r="DJ7" s="667"/>
      <c r="DK7" s="682"/>
      <c r="DL7" s="664" t="s">
        <v>204</v>
      </c>
      <c r="DM7" s="667"/>
      <c r="DN7" s="667"/>
      <c r="DO7" s="667"/>
      <c r="DP7" s="682"/>
      <c r="DQ7" s="664" t="s">
        <v>204</v>
      </c>
      <c r="DR7" s="667"/>
      <c r="DS7" s="667"/>
      <c r="DT7" s="667"/>
      <c r="DU7" s="682"/>
      <c r="DV7" s="400"/>
      <c r="DW7" s="420"/>
      <c r="DX7" s="420"/>
      <c r="DY7" s="420"/>
      <c r="DZ7" s="718"/>
      <c r="EA7" s="577"/>
    </row>
    <row r="8" spans="1:131" s="365" customFormat="1" ht="26.25" customHeight="1">
      <c r="A8" s="374">
        <v>2</v>
      </c>
      <c r="B8" s="401" t="s">
        <v>454</v>
      </c>
      <c r="C8" s="421"/>
      <c r="D8" s="421"/>
      <c r="E8" s="421"/>
      <c r="F8" s="421"/>
      <c r="G8" s="421"/>
      <c r="H8" s="421"/>
      <c r="I8" s="421"/>
      <c r="J8" s="421"/>
      <c r="K8" s="421"/>
      <c r="L8" s="421"/>
      <c r="M8" s="421"/>
      <c r="N8" s="421"/>
      <c r="O8" s="421"/>
      <c r="P8" s="433"/>
      <c r="Q8" s="439">
        <v>30</v>
      </c>
      <c r="R8" s="451"/>
      <c r="S8" s="451"/>
      <c r="T8" s="451"/>
      <c r="U8" s="451"/>
      <c r="V8" s="451">
        <v>30</v>
      </c>
      <c r="W8" s="451"/>
      <c r="X8" s="451"/>
      <c r="Y8" s="451"/>
      <c r="Z8" s="451"/>
      <c r="AA8" s="451" t="s">
        <v>204</v>
      </c>
      <c r="AB8" s="451"/>
      <c r="AC8" s="451"/>
      <c r="AD8" s="451"/>
      <c r="AE8" s="462"/>
      <c r="AF8" s="508" t="s">
        <v>204</v>
      </c>
      <c r="AG8" s="457"/>
      <c r="AH8" s="457"/>
      <c r="AI8" s="457"/>
      <c r="AJ8" s="526"/>
      <c r="AK8" s="461">
        <v>30</v>
      </c>
      <c r="AL8" s="451"/>
      <c r="AM8" s="451"/>
      <c r="AN8" s="451"/>
      <c r="AO8" s="451"/>
      <c r="AP8" s="451" t="s">
        <v>204</v>
      </c>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9" t="s">
        <v>175</v>
      </c>
      <c r="BS8" s="401" t="s">
        <v>111</v>
      </c>
      <c r="BT8" s="421"/>
      <c r="BU8" s="421"/>
      <c r="BV8" s="421"/>
      <c r="BW8" s="421"/>
      <c r="BX8" s="421"/>
      <c r="BY8" s="421"/>
      <c r="BZ8" s="421"/>
      <c r="CA8" s="421"/>
      <c r="CB8" s="421"/>
      <c r="CC8" s="421"/>
      <c r="CD8" s="421"/>
      <c r="CE8" s="421"/>
      <c r="CF8" s="421"/>
      <c r="CG8" s="433"/>
      <c r="CH8" s="445">
        <v>-50</v>
      </c>
      <c r="CI8" s="457"/>
      <c r="CJ8" s="457"/>
      <c r="CK8" s="457"/>
      <c r="CL8" s="683"/>
      <c r="CM8" s="445">
        <v>13</v>
      </c>
      <c r="CN8" s="457"/>
      <c r="CO8" s="457"/>
      <c r="CP8" s="457"/>
      <c r="CQ8" s="683"/>
      <c r="CR8" s="445">
        <v>10</v>
      </c>
      <c r="CS8" s="457"/>
      <c r="CT8" s="457"/>
      <c r="CU8" s="457"/>
      <c r="CV8" s="683"/>
      <c r="CW8" s="445" t="s">
        <v>204</v>
      </c>
      <c r="CX8" s="457"/>
      <c r="CY8" s="457"/>
      <c r="CZ8" s="457"/>
      <c r="DA8" s="683"/>
      <c r="DB8" s="445" t="s">
        <v>204</v>
      </c>
      <c r="DC8" s="457"/>
      <c r="DD8" s="457"/>
      <c r="DE8" s="457"/>
      <c r="DF8" s="683"/>
      <c r="DG8" s="445" t="s">
        <v>204</v>
      </c>
      <c r="DH8" s="457"/>
      <c r="DI8" s="457"/>
      <c r="DJ8" s="457"/>
      <c r="DK8" s="683"/>
      <c r="DL8" s="445" t="s">
        <v>204</v>
      </c>
      <c r="DM8" s="457"/>
      <c r="DN8" s="457"/>
      <c r="DO8" s="457"/>
      <c r="DP8" s="683"/>
      <c r="DQ8" s="445" t="s">
        <v>204</v>
      </c>
      <c r="DR8" s="457"/>
      <c r="DS8" s="457"/>
      <c r="DT8" s="457"/>
      <c r="DU8" s="683"/>
      <c r="DV8" s="401"/>
      <c r="DW8" s="421"/>
      <c r="DX8" s="421"/>
      <c r="DY8" s="421"/>
      <c r="DZ8" s="719"/>
      <c r="EA8" s="577"/>
    </row>
    <row r="9" spans="1:131" s="365" customFormat="1" ht="26.25" customHeight="1">
      <c r="A9" s="374">
        <v>3</v>
      </c>
      <c r="B9" s="401" t="s">
        <v>160</v>
      </c>
      <c r="C9" s="421"/>
      <c r="D9" s="421"/>
      <c r="E9" s="421"/>
      <c r="F9" s="421"/>
      <c r="G9" s="421"/>
      <c r="H9" s="421"/>
      <c r="I9" s="421"/>
      <c r="J9" s="421"/>
      <c r="K9" s="421"/>
      <c r="L9" s="421"/>
      <c r="M9" s="421"/>
      <c r="N9" s="421"/>
      <c r="O9" s="421"/>
      <c r="P9" s="433"/>
      <c r="Q9" s="439">
        <v>1950</v>
      </c>
      <c r="R9" s="451"/>
      <c r="S9" s="451"/>
      <c r="T9" s="451"/>
      <c r="U9" s="451"/>
      <c r="V9" s="451">
        <v>1894</v>
      </c>
      <c r="W9" s="451"/>
      <c r="X9" s="451"/>
      <c r="Y9" s="451"/>
      <c r="Z9" s="451"/>
      <c r="AA9" s="451">
        <v>56</v>
      </c>
      <c r="AB9" s="451"/>
      <c r="AC9" s="451"/>
      <c r="AD9" s="451"/>
      <c r="AE9" s="462"/>
      <c r="AF9" s="508">
        <v>56</v>
      </c>
      <c r="AG9" s="457"/>
      <c r="AH9" s="457"/>
      <c r="AI9" s="457"/>
      <c r="AJ9" s="526"/>
      <c r="AK9" s="461">
        <v>95</v>
      </c>
      <c r="AL9" s="451"/>
      <c r="AM9" s="451"/>
      <c r="AN9" s="451"/>
      <c r="AO9" s="451"/>
      <c r="AP9" s="451">
        <v>2103</v>
      </c>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9"/>
      <c r="BS9" s="401"/>
      <c r="BT9" s="421"/>
      <c r="BU9" s="421"/>
      <c r="BV9" s="421"/>
      <c r="BW9" s="421"/>
      <c r="BX9" s="421"/>
      <c r="BY9" s="421"/>
      <c r="BZ9" s="421"/>
      <c r="CA9" s="421"/>
      <c r="CB9" s="421"/>
      <c r="CC9" s="421"/>
      <c r="CD9" s="421"/>
      <c r="CE9" s="421"/>
      <c r="CF9" s="421"/>
      <c r="CG9" s="433"/>
      <c r="CH9" s="445"/>
      <c r="CI9" s="457"/>
      <c r="CJ9" s="457"/>
      <c r="CK9" s="457"/>
      <c r="CL9" s="683"/>
      <c r="CM9" s="445"/>
      <c r="CN9" s="457"/>
      <c r="CO9" s="457"/>
      <c r="CP9" s="457"/>
      <c r="CQ9" s="683"/>
      <c r="CR9" s="445"/>
      <c r="CS9" s="457"/>
      <c r="CT9" s="457"/>
      <c r="CU9" s="457"/>
      <c r="CV9" s="683"/>
      <c r="CW9" s="445"/>
      <c r="CX9" s="457"/>
      <c r="CY9" s="457"/>
      <c r="CZ9" s="457"/>
      <c r="DA9" s="683"/>
      <c r="DB9" s="445"/>
      <c r="DC9" s="457"/>
      <c r="DD9" s="457"/>
      <c r="DE9" s="457"/>
      <c r="DF9" s="683"/>
      <c r="DG9" s="445"/>
      <c r="DH9" s="457"/>
      <c r="DI9" s="457"/>
      <c r="DJ9" s="457"/>
      <c r="DK9" s="683"/>
      <c r="DL9" s="445"/>
      <c r="DM9" s="457"/>
      <c r="DN9" s="457"/>
      <c r="DO9" s="457"/>
      <c r="DP9" s="683"/>
      <c r="DQ9" s="445"/>
      <c r="DR9" s="457"/>
      <c r="DS9" s="457"/>
      <c r="DT9" s="457"/>
      <c r="DU9" s="683"/>
      <c r="DV9" s="401"/>
      <c r="DW9" s="421"/>
      <c r="DX9" s="421"/>
      <c r="DY9" s="421"/>
      <c r="DZ9" s="719"/>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9"/>
      <c r="BS10" s="401"/>
      <c r="BT10" s="421"/>
      <c r="BU10" s="421"/>
      <c r="BV10" s="421"/>
      <c r="BW10" s="421"/>
      <c r="BX10" s="421"/>
      <c r="BY10" s="421"/>
      <c r="BZ10" s="421"/>
      <c r="CA10" s="421"/>
      <c r="CB10" s="421"/>
      <c r="CC10" s="421"/>
      <c r="CD10" s="421"/>
      <c r="CE10" s="421"/>
      <c r="CF10" s="421"/>
      <c r="CG10" s="433"/>
      <c r="CH10" s="445"/>
      <c r="CI10" s="457"/>
      <c r="CJ10" s="457"/>
      <c r="CK10" s="457"/>
      <c r="CL10" s="683"/>
      <c r="CM10" s="445"/>
      <c r="CN10" s="457"/>
      <c r="CO10" s="457"/>
      <c r="CP10" s="457"/>
      <c r="CQ10" s="683"/>
      <c r="CR10" s="445"/>
      <c r="CS10" s="457"/>
      <c r="CT10" s="457"/>
      <c r="CU10" s="457"/>
      <c r="CV10" s="683"/>
      <c r="CW10" s="445"/>
      <c r="CX10" s="457"/>
      <c r="CY10" s="457"/>
      <c r="CZ10" s="457"/>
      <c r="DA10" s="683"/>
      <c r="DB10" s="445"/>
      <c r="DC10" s="457"/>
      <c r="DD10" s="457"/>
      <c r="DE10" s="457"/>
      <c r="DF10" s="683"/>
      <c r="DG10" s="445"/>
      <c r="DH10" s="457"/>
      <c r="DI10" s="457"/>
      <c r="DJ10" s="457"/>
      <c r="DK10" s="683"/>
      <c r="DL10" s="445"/>
      <c r="DM10" s="457"/>
      <c r="DN10" s="457"/>
      <c r="DO10" s="457"/>
      <c r="DP10" s="683"/>
      <c r="DQ10" s="445"/>
      <c r="DR10" s="457"/>
      <c r="DS10" s="457"/>
      <c r="DT10" s="457"/>
      <c r="DU10" s="683"/>
      <c r="DV10" s="401"/>
      <c r="DW10" s="421"/>
      <c r="DX10" s="421"/>
      <c r="DY10" s="421"/>
      <c r="DZ10" s="719"/>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9"/>
      <c r="BS11" s="401"/>
      <c r="BT11" s="421"/>
      <c r="BU11" s="421"/>
      <c r="BV11" s="421"/>
      <c r="BW11" s="421"/>
      <c r="BX11" s="421"/>
      <c r="BY11" s="421"/>
      <c r="BZ11" s="421"/>
      <c r="CA11" s="421"/>
      <c r="CB11" s="421"/>
      <c r="CC11" s="421"/>
      <c r="CD11" s="421"/>
      <c r="CE11" s="421"/>
      <c r="CF11" s="421"/>
      <c r="CG11" s="433"/>
      <c r="CH11" s="445"/>
      <c r="CI11" s="457"/>
      <c r="CJ11" s="457"/>
      <c r="CK11" s="457"/>
      <c r="CL11" s="683"/>
      <c r="CM11" s="445"/>
      <c r="CN11" s="457"/>
      <c r="CO11" s="457"/>
      <c r="CP11" s="457"/>
      <c r="CQ11" s="683"/>
      <c r="CR11" s="445"/>
      <c r="CS11" s="457"/>
      <c r="CT11" s="457"/>
      <c r="CU11" s="457"/>
      <c r="CV11" s="683"/>
      <c r="CW11" s="445"/>
      <c r="CX11" s="457"/>
      <c r="CY11" s="457"/>
      <c r="CZ11" s="457"/>
      <c r="DA11" s="683"/>
      <c r="DB11" s="445"/>
      <c r="DC11" s="457"/>
      <c r="DD11" s="457"/>
      <c r="DE11" s="457"/>
      <c r="DF11" s="683"/>
      <c r="DG11" s="445"/>
      <c r="DH11" s="457"/>
      <c r="DI11" s="457"/>
      <c r="DJ11" s="457"/>
      <c r="DK11" s="683"/>
      <c r="DL11" s="445"/>
      <c r="DM11" s="457"/>
      <c r="DN11" s="457"/>
      <c r="DO11" s="457"/>
      <c r="DP11" s="683"/>
      <c r="DQ11" s="445"/>
      <c r="DR11" s="457"/>
      <c r="DS11" s="457"/>
      <c r="DT11" s="457"/>
      <c r="DU11" s="683"/>
      <c r="DV11" s="401"/>
      <c r="DW11" s="421"/>
      <c r="DX11" s="421"/>
      <c r="DY11" s="421"/>
      <c r="DZ11" s="719"/>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9"/>
      <c r="BS12" s="401"/>
      <c r="BT12" s="421"/>
      <c r="BU12" s="421"/>
      <c r="BV12" s="421"/>
      <c r="BW12" s="421"/>
      <c r="BX12" s="421"/>
      <c r="BY12" s="421"/>
      <c r="BZ12" s="421"/>
      <c r="CA12" s="421"/>
      <c r="CB12" s="421"/>
      <c r="CC12" s="421"/>
      <c r="CD12" s="421"/>
      <c r="CE12" s="421"/>
      <c r="CF12" s="421"/>
      <c r="CG12" s="433"/>
      <c r="CH12" s="445"/>
      <c r="CI12" s="457"/>
      <c r="CJ12" s="457"/>
      <c r="CK12" s="457"/>
      <c r="CL12" s="683"/>
      <c r="CM12" s="445"/>
      <c r="CN12" s="457"/>
      <c r="CO12" s="457"/>
      <c r="CP12" s="457"/>
      <c r="CQ12" s="683"/>
      <c r="CR12" s="445"/>
      <c r="CS12" s="457"/>
      <c r="CT12" s="457"/>
      <c r="CU12" s="457"/>
      <c r="CV12" s="683"/>
      <c r="CW12" s="445"/>
      <c r="CX12" s="457"/>
      <c r="CY12" s="457"/>
      <c r="CZ12" s="457"/>
      <c r="DA12" s="683"/>
      <c r="DB12" s="445"/>
      <c r="DC12" s="457"/>
      <c r="DD12" s="457"/>
      <c r="DE12" s="457"/>
      <c r="DF12" s="683"/>
      <c r="DG12" s="445"/>
      <c r="DH12" s="457"/>
      <c r="DI12" s="457"/>
      <c r="DJ12" s="457"/>
      <c r="DK12" s="683"/>
      <c r="DL12" s="445"/>
      <c r="DM12" s="457"/>
      <c r="DN12" s="457"/>
      <c r="DO12" s="457"/>
      <c r="DP12" s="683"/>
      <c r="DQ12" s="445"/>
      <c r="DR12" s="457"/>
      <c r="DS12" s="457"/>
      <c r="DT12" s="457"/>
      <c r="DU12" s="683"/>
      <c r="DV12" s="401"/>
      <c r="DW12" s="421"/>
      <c r="DX12" s="421"/>
      <c r="DY12" s="421"/>
      <c r="DZ12" s="719"/>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9"/>
      <c r="BS13" s="401"/>
      <c r="BT13" s="421"/>
      <c r="BU13" s="421"/>
      <c r="BV13" s="421"/>
      <c r="BW13" s="421"/>
      <c r="BX13" s="421"/>
      <c r="BY13" s="421"/>
      <c r="BZ13" s="421"/>
      <c r="CA13" s="421"/>
      <c r="CB13" s="421"/>
      <c r="CC13" s="421"/>
      <c r="CD13" s="421"/>
      <c r="CE13" s="421"/>
      <c r="CF13" s="421"/>
      <c r="CG13" s="433"/>
      <c r="CH13" s="445"/>
      <c r="CI13" s="457"/>
      <c r="CJ13" s="457"/>
      <c r="CK13" s="457"/>
      <c r="CL13" s="683"/>
      <c r="CM13" s="445"/>
      <c r="CN13" s="457"/>
      <c r="CO13" s="457"/>
      <c r="CP13" s="457"/>
      <c r="CQ13" s="683"/>
      <c r="CR13" s="445"/>
      <c r="CS13" s="457"/>
      <c r="CT13" s="457"/>
      <c r="CU13" s="457"/>
      <c r="CV13" s="683"/>
      <c r="CW13" s="445"/>
      <c r="CX13" s="457"/>
      <c r="CY13" s="457"/>
      <c r="CZ13" s="457"/>
      <c r="DA13" s="683"/>
      <c r="DB13" s="445"/>
      <c r="DC13" s="457"/>
      <c r="DD13" s="457"/>
      <c r="DE13" s="457"/>
      <c r="DF13" s="683"/>
      <c r="DG13" s="445"/>
      <c r="DH13" s="457"/>
      <c r="DI13" s="457"/>
      <c r="DJ13" s="457"/>
      <c r="DK13" s="683"/>
      <c r="DL13" s="445"/>
      <c r="DM13" s="457"/>
      <c r="DN13" s="457"/>
      <c r="DO13" s="457"/>
      <c r="DP13" s="683"/>
      <c r="DQ13" s="445"/>
      <c r="DR13" s="457"/>
      <c r="DS13" s="457"/>
      <c r="DT13" s="457"/>
      <c r="DU13" s="683"/>
      <c r="DV13" s="401"/>
      <c r="DW13" s="421"/>
      <c r="DX13" s="421"/>
      <c r="DY13" s="421"/>
      <c r="DZ13" s="719"/>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9"/>
      <c r="BS14" s="401"/>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1"/>
      <c r="DW14" s="421"/>
      <c r="DX14" s="421"/>
      <c r="DY14" s="421"/>
      <c r="DZ14" s="719"/>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9"/>
      <c r="BS15" s="401"/>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1"/>
      <c r="DW15" s="421"/>
      <c r="DX15" s="421"/>
      <c r="DY15" s="421"/>
      <c r="DZ15" s="719"/>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9"/>
      <c r="BS16" s="401"/>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1"/>
      <c r="DW16" s="421"/>
      <c r="DX16" s="421"/>
      <c r="DY16" s="421"/>
      <c r="DZ16" s="719"/>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9"/>
      <c r="BS17" s="401"/>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1"/>
      <c r="DW17" s="421"/>
      <c r="DX17" s="421"/>
      <c r="DY17" s="421"/>
      <c r="DZ17" s="719"/>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9"/>
      <c r="BS18" s="401"/>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1"/>
      <c r="DW18" s="421"/>
      <c r="DX18" s="421"/>
      <c r="DY18" s="421"/>
      <c r="DZ18" s="719"/>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9"/>
      <c r="BS19" s="401"/>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1"/>
      <c r="DW19" s="421"/>
      <c r="DX19" s="421"/>
      <c r="DY19" s="421"/>
      <c r="DZ19" s="719"/>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9"/>
      <c r="BS20" s="401"/>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1"/>
      <c r="DW20" s="421"/>
      <c r="DX20" s="421"/>
      <c r="DY20" s="421"/>
      <c r="DZ20" s="719"/>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9"/>
      <c r="BS21" s="401"/>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1"/>
      <c r="DW21" s="421"/>
      <c r="DX21" s="421"/>
      <c r="DY21" s="421"/>
      <c r="DZ21" s="719"/>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456</v>
      </c>
      <c r="BA22" s="595"/>
      <c r="BB22" s="595"/>
      <c r="BC22" s="595"/>
      <c r="BD22" s="607"/>
      <c r="BE22" s="577"/>
      <c r="BF22" s="577"/>
      <c r="BG22" s="577"/>
      <c r="BH22" s="577"/>
      <c r="BI22" s="577"/>
      <c r="BJ22" s="577"/>
      <c r="BK22" s="577"/>
      <c r="BL22" s="577"/>
      <c r="BM22" s="577"/>
      <c r="BN22" s="577"/>
      <c r="BO22" s="577"/>
      <c r="BP22" s="577"/>
      <c r="BQ22" s="374">
        <v>16</v>
      </c>
      <c r="BR22" s="639"/>
      <c r="BS22" s="401"/>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1"/>
      <c r="DW22" s="421"/>
      <c r="DX22" s="421"/>
      <c r="DY22" s="421"/>
      <c r="DZ22" s="719"/>
      <c r="EA22" s="577"/>
    </row>
    <row r="23" spans="1:131" s="365" customFormat="1" ht="26.25" customHeight="1">
      <c r="A23" s="375" t="s">
        <v>253</v>
      </c>
      <c r="B23" s="402" t="s">
        <v>309</v>
      </c>
      <c r="C23" s="422"/>
      <c r="D23" s="422"/>
      <c r="E23" s="422"/>
      <c r="F23" s="422"/>
      <c r="G23" s="422"/>
      <c r="H23" s="422"/>
      <c r="I23" s="422"/>
      <c r="J23" s="422"/>
      <c r="K23" s="422"/>
      <c r="L23" s="422"/>
      <c r="M23" s="422"/>
      <c r="N23" s="422"/>
      <c r="O23" s="422"/>
      <c r="P23" s="434"/>
      <c r="Q23" s="441">
        <v>36722</v>
      </c>
      <c r="R23" s="453"/>
      <c r="S23" s="453"/>
      <c r="T23" s="453"/>
      <c r="U23" s="453"/>
      <c r="V23" s="453">
        <v>35423</v>
      </c>
      <c r="W23" s="453"/>
      <c r="X23" s="453"/>
      <c r="Y23" s="453"/>
      <c r="Z23" s="453"/>
      <c r="AA23" s="453">
        <v>1299</v>
      </c>
      <c r="AB23" s="453"/>
      <c r="AC23" s="453"/>
      <c r="AD23" s="453"/>
      <c r="AE23" s="495"/>
      <c r="AF23" s="509">
        <v>1287</v>
      </c>
      <c r="AG23" s="453"/>
      <c r="AH23" s="453"/>
      <c r="AI23" s="453"/>
      <c r="AJ23" s="527"/>
      <c r="AK23" s="535"/>
      <c r="AL23" s="456"/>
      <c r="AM23" s="456"/>
      <c r="AN23" s="456"/>
      <c r="AO23" s="456"/>
      <c r="AP23" s="453">
        <v>25526</v>
      </c>
      <c r="AQ23" s="453"/>
      <c r="AR23" s="453"/>
      <c r="AS23" s="453"/>
      <c r="AT23" s="453"/>
      <c r="AU23" s="568"/>
      <c r="AV23" s="568"/>
      <c r="AW23" s="568"/>
      <c r="AX23" s="568"/>
      <c r="AY23" s="591"/>
      <c r="AZ23" s="596" t="s">
        <v>204</v>
      </c>
      <c r="BA23" s="605"/>
      <c r="BB23" s="605"/>
      <c r="BC23" s="605"/>
      <c r="BD23" s="608"/>
      <c r="BE23" s="577"/>
      <c r="BF23" s="577"/>
      <c r="BG23" s="577"/>
      <c r="BH23" s="577"/>
      <c r="BI23" s="577"/>
      <c r="BJ23" s="577"/>
      <c r="BK23" s="577"/>
      <c r="BL23" s="577"/>
      <c r="BM23" s="577"/>
      <c r="BN23" s="577"/>
      <c r="BO23" s="577"/>
      <c r="BP23" s="577"/>
      <c r="BQ23" s="374">
        <v>17</v>
      </c>
      <c r="BR23" s="639"/>
      <c r="BS23" s="401"/>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1"/>
      <c r="DW23" s="421"/>
      <c r="DX23" s="421"/>
      <c r="DY23" s="421"/>
      <c r="DZ23" s="719"/>
      <c r="EA23" s="577"/>
    </row>
    <row r="24" spans="1:131" s="365" customFormat="1" ht="26.25" customHeight="1">
      <c r="A24" s="376" t="s">
        <v>388</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9"/>
      <c r="BS24" s="401"/>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1"/>
      <c r="DW24" s="421"/>
      <c r="DX24" s="421"/>
      <c r="DY24" s="421"/>
      <c r="DZ24" s="719"/>
      <c r="EA24" s="577"/>
    </row>
    <row r="25" spans="1:131" ht="26.25" customHeight="1">
      <c r="A25" s="370" t="s">
        <v>422</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9"/>
      <c r="BS25" s="401"/>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1"/>
      <c r="DW25" s="421"/>
      <c r="DX25" s="421"/>
      <c r="DY25" s="421"/>
      <c r="DZ25" s="719"/>
      <c r="EA25" s="366"/>
    </row>
    <row r="26" spans="1:131" ht="26.25" customHeight="1">
      <c r="A26" s="371" t="s">
        <v>443</v>
      </c>
      <c r="B26" s="398"/>
      <c r="C26" s="398"/>
      <c r="D26" s="398"/>
      <c r="E26" s="398"/>
      <c r="F26" s="398"/>
      <c r="G26" s="398"/>
      <c r="H26" s="398"/>
      <c r="I26" s="398"/>
      <c r="J26" s="398"/>
      <c r="K26" s="398"/>
      <c r="L26" s="398"/>
      <c r="M26" s="398"/>
      <c r="N26" s="398"/>
      <c r="O26" s="398"/>
      <c r="P26" s="430"/>
      <c r="Q26" s="436" t="s">
        <v>458</v>
      </c>
      <c r="R26" s="448"/>
      <c r="S26" s="448"/>
      <c r="T26" s="448"/>
      <c r="U26" s="459"/>
      <c r="V26" s="436" t="s">
        <v>459</v>
      </c>
      <c r="W26" s="448"/>
      <c r="X26" s="448"/>
      <c r="Y26" s="448"/>
      <c r="Z26" s="459"/>
      <c r="AA26" s="436" t="s">
        <v>460</v>
      </c>
      <c r="AB26" s="448"/>
      <c r="AC26" s="448"/>
      <c r="AD26" s="448"/>
      <c r="AE26" s="448"/>
      <c r="AF26" s="510" t="s">
        <v>249</v>
      </c>
      <c r="AG26" s="521"/>
      <c r="AH26" s="521"/>
      <c r="AI26" s="521"/>
      <c r="AJ26" s="528"/>
      <c r="AK26" s="448" t="s">
        <v>392</v>
      </c>
      <c r="AL26" s="448"/>
      <c r="AM26" s="448"/>
      <c r="AN26" s="448"/>
      <c r="AO26" s="459"/>
      <c r="AP26" s="436" t="s">
        <v>365</v>
      </c>
      <c r="AQ26" s="448"/>
      <c r="AR26" s="448"/>
      <c r="AS26" s="448"/>
      <c r="AT26" s="459"/>
      <c r="AU26" s="436" t="s">
        <v>461</v>
      </c>
      <c r="AV26" s="448"/>
      <c r="AW26" s="448"/>
      <c r="AX26" s="448"/>
      <c r="AY26" s="459"/>
      <c r="AZ26" s="436" t="s">
        <v>462</v>
      </c>
      <c r="BA26" s="448"/>
      <c r="BB26" s="448"/>
      <c r="BC26" s="448"/>
      <c r="BD26" s="459"/>
      <c r="BE26" s="436" t="s">
        <v>449</v>
      </c>
      <c r="BF26" s="448"/>
      <c r="BG26" s="448"/>
      <c r="BH26" s="448"/>
      <c r="BI26" s="523"/>
      <c r="BJ26" s="379"/>
      <c r="BK26" s="379"/>
      <c r="BL26" s="379"/>
      <c r="BM26" s="379"/>
      <c r="BN26" s="379"/>
      <c r="BO26" s="378"/>
      <c r="BP26" s="378"/>
      <c r="BQ26" s="374">
        <v>20</v>
      </c>
      <c r="BR26" s="639"/>
      <c r="BS26" s="401"/>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1"/>
      <c r="DW26" s="421"/>
      <c r="DX26" s="421"/>
      <c r="DY26" s="421"/>
      <c r="DZ26" s="719"/>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9"/>
      <c r="BS27" s="401"/>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1"/>
      <c r="DW27" s="421"/>
      <c r="DX27" s="421"/>
      <c r="DY27" s="421"/>
      <c r="DZ27" s="719"/>
      <c r="EA27" s="366"/>
    </row>
    <row r="28" spans="1:131" ht="26.25" customHeight="1">
      <c r="A28" s="377">
        <v>1</v>
      </c>
      <c r="B28" s="400" t="s">
        <v>232</v>
      </c>
      <c r="C28" s="420"/>
      <c r="D28" s="420"/>
      <c r="E28" s="420"/>
      <c r="F28" s="420"/>
      <c r="G28" s="420"/>
      <c r="H28" s="420"/>
      <c r="I28" s="420"/>
      <c r="J28" s="420"/>
      <c r="K28" s="420"/>
      <c r="L28" s="420"/>
      <c r="M28" s="420"/>
      <c r="N28" s="420"/>
      <c r="O28" s="420"/>
      <c r="P28" s="432"/>
      <c r="Q28" s="442">
        <v>8599</v>
      </c>
      <c r="R28" s="454"/>
      <c r="S28" s="454"/>
      <c r="T28" s="454"/>
      <c r="U28" s="454"/>
      <c r="V28" s="454">
        <v>8475</v>
      </c>
      <c r="W28" s="454"/>
      <c r="X28" s="454"/>
      <c r="Y28" s="454"/>
      <c r="Z28" s="454"/>
      <c r="AA28" s="454">
        <v>124</v>
      </c>
      <c r="AB28" s="454"/>
      <c r="AC28" s="454"/>
      <c r="AD28" s="454"/>
      <c r="AE28" s="496"/>
      <c r="AF28" s="512">
        <v>124</v>
      </c>
      <c r="AG28" s="454"/>
      <c r="AH28" s="454"/>
      <c r="AI28" s="454"/>
      <c r="AJ28" s="530"/>
      <c r="AK28" s="536">
        <v>1042</v>
      </c>
      <c r="AL28" s="454"/>
      <c r="AM28" s="454"/>
      <c r="AN28" s="454"/>
      <c r="AO28" s="454"/>
      <c r="AP28" s="454" t="s">
        <v>204</v>
      </c>
      <c r="AQ28" s="454"/>
      <c r="AR28" s="454"/>
      <c r="AS28" s="454"/>
      <c r="AT28" s="454"/>
      <c r="AU28" s="454" t="s">
        <v>204</v>
      </c>
      <c r="AV28" s="454"/>
      <c r="AW28" s="454"/>
      <c r="AX28" s="454"/>
      <c r="AY28" s="454"/>
      <c r="AZ28" s="597" t="s">
        <v>204</v>
      </c>
      <c r="BA28" s="597"/>
      <c r="BB28" s="597"/>
      <c r="BC28" s="597"/>
      <c r="BD28" s="597"/>
      <c r="BE28" s="610"/>
      <c r="BF28" s="610"/>
      <c r="BG28" s="610"/>
      <c r="BH28" s="610"/>
      <c r="BI28" s="622"/>
      <c r="BJ28" s="379"/>
      <c r="BK28" s="379"/>
      <c r="BL28" s="379"/>
      <c r="BM28" s="379"/>
      <c r="BN28" s="379"/>
      <c r="BO28" s="378"/>
      <c r="BP28" s="378"/>
      <c r="BQ28" s="374">
        <v>22</v>
      </c>
      <c r="BR28" s="639"/>
      <c r="BS28" s="401"/>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1"/>
      <c r="DW28" s="421"/>
      <c r="DX28" s="421"/>
      <c r="DY28" s="421"/>
      <c r="DZ28" s="719"/>
      <c r="EA28" s="366"/>
    </row>
    <row r="29" spans="1:131" ht="26.25" customHeight="1">
      <c r="A29" s="377">
        <v>2</v>
      </c>
      <c r="B29" s="401" t="s">
        <v>28</v>
      </c>
      <c r="C29" s="421"/>
      <c r="D29" s="421"/>
      <c r="E29" s="421"/>
      <c r="F29" s="421"/>
      <c r="G29" s="421"/>
      <c r="H29" s="421"/>
      <c r="I29" s="421"/>
      <c r="J29" s="421"/>
      <c r="K29" s="421"/>
      <c r="L29" s="421"/>
      <c r="M29" s="421"/>
      <c r="N29" s="421"/>
      <c r="O29" s="421"/>
      <c r="P29" s="433"/>
      <c r="Q29" s="439">
        <v>7348</v>
      </c>
      <c r="R29" s="451"/>
      <c r="S29" s="451"/>
      <c r="T29" s="451"/>
      <c r="U29" s="451"/>
      <c r="V29" s="451">
        <v>7120</v>
      </c>
      <c r="W29" s="451"/>
      <c r="X29" s="451"/>
      <c r="Y29" s="451"/>
      <c r="Z29" s="451"/>
      <c r="AA29" s="451">
        <v>228</v>
      </c>
      <c r="AB29" s="451"/>
      <c r="AC29" s="451"/>
      <c r="AD29" s="451"/>
      <c r="AE29" s="462"/>
      <c r="AF29" s="508">
        <v>228</v>
      </c>
      <c r="AG29" s="457"/>
      <c r="AH29" s="457"/>
      <c r="AI29" s="457"/>
      <c r="AJ29" s="526"/>
      <c r="AK29" s="461">
        <v>1172</v>
      </c>
      <c r="AL29" s="451"/>
      <c r="AM29" s="451"/>
      <c r="AN29" s="451"/>
      <c r="AO29" s="451"/>
      <c r="AP29" s="451" t="s">
        <v>204</v>
      </c>
      <c r="AQ29" s="451"/>
      <c r="AR29" s="451"/>
      <c r="AS29" s="451"/>
      <c r="AT29" s="451"/>
      <c r="AU29" s="451" t="s">
        <v>204</v>
      </c>
      <c r="AV29" s="451"/>
      <c r="AW29" s="451"/>
      <c r="AX29" s="451"/>
      <c r="AY29" s="451"/>
      <c r="AZ29" s="598" t="s">
        <v>204</v>
      </c>
      <c r="BA29" s="598"/>
      <c r="BB29" s="598"/>
      <c r="BC29" s="598"/>
      <c r="BD29" s="598"/>
      <c r="BE29" s="566"/>
      <c r="BF29" s="566"/>
      <c r="BG29" s="566"/>
      <c r="BH29" s="566"/>
      <c r="BI29" s="589"/>
      <c r="BJ29" s="379"/>
      <c r="BK29" s="379"/>
      <c r="BL29" s="379"/>
      <c r="BM29" s="379"/>
      <c r="BN29" s="379"/>
      <c r="BO29" s="378"/>
      <c r="BP29" s="378"/>
      <c r="BQ29" s="374">
        <v>23</v>
      </c>
      <c r="BR29" s="639"/>
      <c r="BS29" s="401"/>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1"/>
      <c r="DW29" s="421"/>
      <c r="DX29" s="421"/>
      <c r="DY29" s="421"/>
      <c r="DZ29" s="719"/>
      <c r="EA29" s="366"/>
    </row>
    <row r="30" spans="1:131" ht="26.25" customHeight="1">
      <c r="A30" s="377">
        <v>3</v>
      </c>
      <c r="B30" s="401" t="s">
        <v>227</v>
      </c>
      <c r="C30" s="421"/>
      <c r="D30" s="421"/>
      <c r="E30" s="421"/>
      <c r="F30" s="421"/>
      <c r="G30" s="421"/>
      <c r="H30" s="421"/>
      <c r="I30" s="421"/>
      <c r="J30" s="421"/>
      <c r="K30" s="421"/>
      <c r="L30" s="421"/>
      <c r="M30" s="421"/>
      <c r="N30" s="421"/>
      <c r="O30" s="421"/>
      <c r="P30" s="433"/>
      <c r="Q30" s="439">
        <v>2401</v>
      </c>
      <c r="R30" s="451"/>
      <c r="S30" s="451"/>
      <c r="T30" s="451"/>
      <c r="U30" s="451"/>
      <c r="V30" s="451">
        <v>2376</v>
      </c>
      <c r="W30" s="451"/>
      <c r="X30" s="451"/>
      <c r="Y30" s="451"/>
      <c r="Z30" s="451"/>
      <c r="AA30" s="451">
        <v>25</v>
      </c>
      <c r="AB30" s="451"/>
      <c r="AC30" s="451"/>
      <c r="AD30" s="451"/>
      <c r="AE30" s="462"/>
      <c r="AF30" s="508">
        <v>25</v>
      </c>
      <c r="AG30" s="457"/>
      <c r="AH30" s="457"/>
      <c r="AI30" s="457"/>
      <c r="AJ30" s="526"/>
      <c r="AK30" s="461">
        <v>1064</v>
      </c>
      <c r="AL30" s="451"/>
      <c r="AM30" s="451"/>
      <c r="AN30" s="451"/>
      <c r="AO30" s="451"/>
      <c r="AP30" s="451" t="s">
        <v>204</v>
      </c>
      <c r="AQ30" s="451"/>
      <c r="AR30" s="451"/>
      <c r="AS30" s="451"/>
      <c r="AT30" s="451"/>
      <c r="AU30" s="451" t="s">
        <v>204</v>
      </c>
      <c r="AV30" s="451"/>
      <c r="AW30" s="451"/>
      <c r="AX30" s="451"/>
      <c r="AY30" s="451"/>
      <c r="AZ30" s="598" t="s">
        <v>204</v>
      </c>
      <c r="BA30" s="598"/>
      <c r="BB30" s="598"/>
      <c r="BC30" s="598"/>
      <c r="BD30" s="598"/>
      <c r="BE30" s="566"/>
      <c r="BF30" s="566"/>
      <c r="BG30" s="566"/>
      <c r="BH30" s="566"/>
      <c r="BI30" s="589"/>
      <c r="BJ30" s="379"/>
      <c r="BK30" s="379"/>
      <c r="BL30" s="379"/>
      <c r="BM30" s="379"/>
      <c r="BN30" s="379"/>
      <c r="BO30" s="378"/>
      <c r="BP30" s="378"/>
      <c r="BQ30" s="374">
        <v>24</v>
      </c>
      <c r="BR30" s="639"/>
      <c r="BS30" s="401"/>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1"/>
      <c r="DW30" s="421"/>
      <c r="DX30" s="421"/>
      <c r="DY30" s="421"/>
      <c r="DZ30" s="719"/>
      <c r="EA30" s="366"/>
    </row>
    <row r="31" spans="1:131" ht="26.25" customHeight="1">
      <c r="A31" s="377">
        <v>4</v>
      </c>
      <c r="B31" s="401" t="s">
        <v>358</v>
      </c>
      <c r="C31" s="421"/>
      <c r="D31" s="421"/>
      <c r="E31" s="421"/>
      <c r="F31" s="421"/>
      <c r="G31" s="421"/>
      <c r="H31" s="421"/>
      <c r="I31" s="421"/>
      <c r="J31" s="421"/>
      <c r="K31" s="421"/>
      <c r="L31" s="421"/>
      <c r="M31" s="421"/>
      <c r="N31" s="421"/>
      <c r="O31" s="421"/>
      <c r="P31" s="433"/>
      <c r="Q31" s="439">
        <v>1908</v>
      </c>
      <c r="R31" s="451"/>
      <c r="S31" s="451"/>
      <c r="T31" s="451"/>
      <c r="U31" s="451"/>
      <c r="V31" s="451">
        <v>1905</v>
      </c>
      <c r="W31" s="451"/>
      <c r="X31" s="451"/>
      <c r="Y31" s="451"/>
      <c r="Z31" s="451"/>
      <c r="AA31" s="451">
        <v>3</v>
      </c>
      <c r="AB31" s="451"/>
      <c r="AC31" s="451"/>
      <c r="AD31" s="451"/>
      <c r="AE31" s="462"/>
      <c r="AF31" s="508">
        <v>116</v>
      </c>
      <c r="AG31" s="457"/>
      <c r="AH31" s="457"/>
      <c r="AI31" s="457"/>
      <c r="AJ31" s="526"/>
      <c r="AK31" s="461">
        <v>1125</v>
      </c>
      <c r="AL31" s="451"/>
      <c r="AM31" s="451"/>
      <c r="AN31" s="451"/>
      <c r="AO31" s="451"/>
      <c r="AP31" s="451">
        <v>16150</v>
      </c>
      <c r="AQ31" s="451"/>
      <c r="AR31" s="451"/>
      <c r="AS31" s="451"/>
      <c r="AT31" s="451"/>
      <c r="AU31" s="451">
        <v>7235</v>
      </c>
      <c r="AV31" s="451"/>
      <c r="AW31" s="451"/>
      <c r="AX31" s="451"/>
      <c r="AY31" s="451"/>
      <c r="AZ31" s="598" t="s">
        <v>204</v>
      </c>
      <c r="BA31" s="598"/>
      <c r="BB31" s="598"/>
      <c r="BC31" s="598"/>
      <c r="BD31" s="598"/>
      <c r="BE31" s="566" t="s">
        <v>463</v>
      </c>
      <c r="BF31" s="566"/>
      <c r="BG31" s="566"/>
      <c r="BH31" s="566"/>
      <c r="BI31" s="589"/>
      <c r="BJ31" s="379"/>
      <c r="BK31" s="379"/>
      <c r="BL31" s="379"/>
      <c r="BM31" s="379"/>
      <c r="BN31" s="379"/>
      <c r="BO31" s="378"/>
      <c r="BP31" s="378"/>
      <c r="BQ31" s="374">
        <v>25</v>
      </c>
      <c r="BR31" s="639"/>
      <c r="BS31" s="401"/>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1"/>
      <c r="DW31" s="421"/>
      <c r="DX31" s="421"/>
      <c r="DY31" s="421"/>
      <c r="DZ31" s="719"/>
      <c r="EA31" s="366"/>
    </row>
    <row r="32" spans="1:131" ht="26.25" customHeight="1">
      <c r="A32" s="377">
        <v>5</v>
      </c>
      <c r="B32" s="401"/>
      <c r="C32" s="421"/>
      <c r="D32" s="421"/>
      <c r="E32" s="421"/>
      <c r="F32" s="421"/>
      <c r="G32" s="421"/>
      <c r="H32" s="421"/>
      <c r="I32" s="421"/>
      <c r="J32" s="421"/>
      <c r="K32" s="421"/>
      <c r="L32" s="421"/>
      <c r="M32" s="421"/>
      <c r="N32" s="421"/>
      <c r="O32" s="421"/>
      <c r="P32" s="433"/>
      <c r="Q32" s="439"/>
      <c r="R32" s="451"/>
      <c r="S32" s="451"/>
      <c r="T32" s="451"/>
      <c r="U32" s="451"/>
      <c r="V32" s="451"/>
      <c r="W32" s="451"/>
      <c r="X32" s="451"/>
      <c r="Y32" s="451"/>
      <c r="Z32" s="451"/>
      <c r="AA32" s="451"/>
      <c r="AB32" s="451"/>
      <c r="AC32" s="451"/>
      <c r="AD32" s="451"/>
      <c r="AE32" s="462"/>
      <c r="AF32" s="508"/>
      <c r="AG32" s="457"/>
      <c r="AH32" s="457"/>
      <c r="AI32" s="457"/>
      <c r="AJ32" s="526"/>
      <c r="AK32" s="461"/>
      <c r="AL32" s="451"/>
      <c r="AM32" s="451"/>
      <c r="AN32" s="451"/>
      <c r="AO32" s="451"/>
      <c r="AP32" s="451"/>
      <c r="AQ32" s="451"/>
      <c r="AR32" s="451"/>
      <c r="AS32" s="451"/>
      <c r="AT32" s="451"/>
      <c r="AU32" s="451"/>
      <c r="AV32" s="451"/>
      <c r="AW32" s="451"/>
      <c r="AX32" s="451"/>
      <c r="AY32" s="451"/>
      <c r="AZ32" s="598"/>
      <c r="BA32" s="598"/>
      <c r="BB32" s="598"/>
      <c r="BC32" s="598"/>
      <c r="BD32" s="598"/>
      <c r="BE32" s="566"/>
      <c r="BF32" s="566"/>
      <c r="BG32" s="566"/>
      <c r="BH32" s="566"/>
      <c r="BI32" s="589"/>
      <c r="BJ32" s="379"/>
      <c r="BK32" s="379"/>
      <c r="BL32" s="379"/>
      <c r="BM32" s="379"/>
      <c r="BN32" s="379"/>
      <c r="BO32" s="378"/>
      <c r="BP32" s="378"/>
      <c r="BQ32" s="374">
        <v>26</v>
      </c>
      <c r="BR32" s="639"/>
      <c r="BS32" s="401"/>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1"/>
      <c r="DW32" s="421"/>
      <c r="DX32" s="421"/>
      <c r="DY32" s="421"/>
      <c r="DZ32" s="719"/>
      <c r="EA32" s="366"/>
    </row>
    <row r="33" spans="1:131" ht="26.25" customHeight="1">
      <c r="A33" s="377">
        <v>6</v>
      </c>
      <c r="B33" s="401"/>
      <c r="C33" s="421"/>
      <c r="D33" s="421"/>
      <c r="E33" s="421"/>
      <c r="F33" s="421"/>
      <c r="G33" s="421"/>
      <c r="H33" s="421"/>
      <c r="I33" s="421"/>
      <c r="J33" s="421"/>
      <c r="K33" s="421"/>
      <c r="L33" s="421"/>
      <c r="M33" s="421"/>
      <c r="N33" s="421"/>
      <c r="O33" s="421"/>
      <c r="P33" s="433"/>
      <c r="Q33" s="439"/>
      <c r="R33" s="451"/>
      <c r="S33" s="451"/>
      <c r="T33" s="451"/>
      <c r="U33" s="451"/>
      <c r="V33" s="451"/>
      <c r="W33" s="451"/>
      <c r="X33" s="451"/>
      <c r="Y33" s="451"/>
      <c r="Z33" s="451"/>
      <c r="AA33" s="451"/>
      <c r="AB33" s="451"/>
      <c r="AC33" s="451"/>
      <c r="AD33" s="451"/>
      <c r="AE33" s="462"/>
      <c r="AF33" s="508"/>
      <c r="AG33" s="457"/>
      <c r="AH33" s="457"/>
      <c r="AI33" s="457"/>
      <c r="AJ33" s="526"/>
      <c r="AK33" s="461"/>
      <c r="AL33" s="451"/>
      <c r="AM33" s="451"/>
      <c r="AN33" s="451"/>
      <c r="AO33" s="451"/>
      <c r="AP33" s="451"/>
      <c r="AQ33" s="451"/>
      <c r="AR33" s="451"/>
      <c r="AS33" s="451"/>
      <c r="AT33" s="451"/>
      <c r="AU33" s="451"/>
      <c r="AV33" s="451"/>
      <c r="AW33" s="451"/>
      <c r="AX33" s="451"/>
      <c r="AY33" s="451"/>
      <c r="AZ33" s="598"/>
      <c r="BA33" s="598"/>
      <c r="BB33" s="598"/>
      <c r="BC33" s="598"/>
      <c r="BD33" s="598"/>
      <c r="BE33" s="566"/>
      <c r="BF33" s="566"/>
      <c r="BG33" s="566"/>
      <c r="BH33" s="566"/>
      <c r="BI33" s="589"/>
      <c r="BJ33" s="379"/>
      <c r="BK33" s="379"/>
      <c r="BL33" s="379"/>
      <c r="BM33" s="379"/>
      <c r="BN33" s="379"/>
      <c r="BO33" s="378"/>
      <c r="BP33" s="378"/>
      <c r="BQ33" s="374">
        <v>27</v>
      </c>
      <c r="BR33" s="639"/>
      <c r="BS33" s="401"/>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1"/>
      <c r="DW33" s="421"/>
      <c r="DX33" s="421"/>
      <c r="DY33" s="421"/>
      <c r="DZ33" s="719"/>
      <c r="EA33" s="366"/>
    </row>
    <row r="34" spans="1:131" ht="26.25" customHeight="1">
      <c r="A34" s="377">
        <v>7</v>
      </c>
      <c r="B34" s="401"/>
      <c r="C34" s="421"/>
      <c r="D34" s="421"/>
      <c r="E34" s="421"/>
      <c r="F34" s="421"/>
      <c r="G34" s="421"/>
      <c r="H34" s="421"/>
      <c r="I34" s="421"/>
      <c r="J34" s="421"/>
      <c r="K34" s="421"/>
      <c r="L34" s="421"/>
      <c r="M34" s="421"/>
      <c r="N34" s="421"/>
      <c r="O34" s="421"/>
      <c r="P34" s="433"/>
      <c r="Q34" s="439"/>
      <c r="R34" s="451"/>
      <c r="S34" s="451"/>
      <c r="T34" s="451"/>
      <c r="U34" s="451"/>
      <c r="V34" s="451"/>
      <c r="W34" s="451"/>
      <c r="X34" s="451"/>
      <c r="Y34" s="451"/>
      <c r="Z34" s="451"/>
      <c r="AA34" s="451"/>
      <c r="AB34" s="451"/>
      <c r="AC34" s="451"/>
      <c r="AD34" s="451"/>
      <c r="AE34" s="462"/>
      <c r="AF34" s="508"/>
      <c r="AG34" s="457"/>
      <c r="AH34" s="457"/>
      <c r="AI34" s="457"/>
      <c r="AJ34" s="526"/>
      <c r="AK34" s="461"/>
      <c r="AL34" s="451"/>
      <c r="AM34" s="451"/>
      <c r="AN34" s="451"/>
      <c r="AO34" s="451"/>
      <c r="AP34" s="451"/>
      <c r="AQ34" s="451"/>
      <c r="AR34" s="451"/>
      <c r="AS34" s="451"/>
      <c r="AT34" s="451"/>
      <c r="AU34" s="451"/>
      <c r="AV34" s="451"/>
      <c r="AW34" s="451"/>
      <c r="AX34" s="451"/>
      <c r="AY34" s="451"/>
      <c r="AZ34" s="598"/>
      <c r="BA34" s="598"/>
      <c r="BB34" s="598"/>
      <c r="BC34" s="598"/>
      <c r="BD34" s="598"/>
      <c r="BE34" s="566"/>
      <c r="BF34" s="566"/>
      <c r="BG34" s="566"/>
      <c r="BH34" s="566"/>
      <c r="BI34" s="589"/>
      <c r="BJ34" s="379"/>
      <c r="BK34" s="379"/>
      <c r="BL34" s="379"/>
      <c r="BM34" s="379"/>
      <c r="BN34" s="379"/>
      <c r="BO34" s="378"/>
      <c r="BP34" s="378"/>
      <c r="BQ34" s="374">
        <v>28</v>
      </c>
      <c r="BR34" s="639"/>
      <c r="BS34" s="401"/>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1"/>
      <c r="DW34" s="421"/>
      <c r="DX34" s="421"/>
      <c r="DY34" s="421"/>
      <c r="DZ34" s="719"/>
      <c r="EA34" s="366"/>
    </row>
    <row r="35" spans="1:131" ht="26.25" customHeight="1">
      <c r="A35" s="377">
        <v>8</v>
      </c>
      <c r="B35" s="401"/>
      <c r="C35" s="421"/>
      <c r="D35" s="421"/>
      <c r="E35" s="421"/>
      <c r="F35" s="421"/>
      <c r="G35" s="421"/>
      <c r="H35" s="421"/>
      <c r="I35" s="421"/>
      <c r="J35" s="421"/>
      <c r="K35" s="421"/>
      <c r="L35" s="421"/>
      <c r="M35" s="421"/>
      <c r="N35" s="421"/>
      <c r="O35" s="421"/>
      <c r="P35" s="433"/>
      <c r="Q35" s="439"/>
      <c r="R35" s="451"/>
      <c r="S35" s="451"/>
      <c r="T35" s="451"/>
      <c r="U35" s="451"/>
      <c r="V35" s="451"/>
      <c r="W35" s="451"/>
      <c r="X35" s="451"/>
      <c r="Y35" s="451"/>
      <c r="Z35" s="451"/>
      <c r="AA35" s="451"/>
      <c r="AB35" s="451"/>
      <c r="AC35" s="451"/>
      <c r="AD35" s="451"/>
      <c r="AE35" s="462"/>
      <c r="AF35" s="508"/>
      <c r="AG35" s="457"/>
      <c r="AH35" s="457"/>
      <c r="AI35" s="457"/>
      <c r="AJ35" s="526"/>
      <c r="AK35" s="461"/>
      <c r="AL35" s="451"/>
      <c r="AM35" s="451"/>
      <c r="AN35" s="451"/>
      <c r="AO35" s="451"/>
      <c r="AP35" s="451"/>
      <c r="AQ35" s="451"/>
      <c r="AR35" s="451"/>
      <c r="AS35" s="451"/>
      <c r="AT35" s="451"/>
      <c r="AU35" s="451"/>
      <c r="AV35" s="451"/>
      <c r="AW35" s="451"/>
      <c r="AX35" s="451"/>
      <c r="AY35" s="451"/>
      <c r="AZ35" s="598"/>
      <c r="BA35" s="598"/>
      <c r="BB35" s="598"/>
      <c r="BC35" s="598"/>
      <c r="BD35" s="598"/>
      <c r="BE35" s="566"/>
      <c r="BF35" s="566"/>
      <c r="BG35" s="566"/>
      <c r="BH35" s="566"/>
      <c r="BI35" s="589"/>
      <c r="BJ35" s="379"/>
      <c r="BK35" s="379"/>
      <c r="BL35" s="379"/>
      <c r="BM35" s="379"/>
      <c r="BN35" s="379"/>
      <c r="BO35" s="378"/>
      <c r="BP35" s="378"/>
      <c r="BQ35" s="374">
        <v>29</v>
      </c>
      <c r="BR35" s="639"/>
      <c r="BS35" s="401"/>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1"/>
      <c r="DW35" s="421"/>
      <c r="DX35" s="421"/>
      <c r="DY35" s="421"/>
      <c r="DZ35" s="719"/>
      <c r="EA35" s="366"/>
    </row>
    <row r="36" spans="1:131" ht="26.25" customHeight="1">
      <c r="A36" s="377">
        <v>9</v>
      </c>
      <c r="B36" s="401"/>
      <c r="C36" s="421"/>
      <c r="D36" s="421"/>
      <c r="E36" s="421"/>
      <c r="F36" s="421"/>
      <c r="G36" s="421"/>
      <c r="H36" s="421"/>
      <c r="I36" s="421"/>
      <c r="J36" s="421"/>
      <c r="K36" s="421"/>
      <c r="L36" s="421"/>
      <c r="M36" s="421"/>
      <c r="N36" s="421"/>
      <c r="O36" s="421"/>
      <c r="P36" s="433"/>
      <c r="Q36" s="439"/>
      <c r="R36" s="451"/>
      <c r="S36" s="451"/>
      <c r="T36" s="451"/>
      <c r="U36" s="451"/>
      <c r="V36" s="451"/>
      <c r="W36" s="451"/>
      <c r="X36" s="451"/>
      <c r="Y36" s="451"/>
      <c r="Z36" s="451"/>
      <c r="AA36" s="451"/>
      <c r="AB36" s="451"/>
      <c r="AC36" s="451"/>
      <c r="AD36" s="451"/>
      <c r="AE36" s="462"/>
      <c r="AF36" s="508"/>
      <c r="AG36" s="457"/>
      <c r="AH36" s="457"/>
      <c r="AI36" s="457"/>
      <c r="AJ36" s="526"/>
      <c r="AK36" s="461"/>
      <c r="AL36" s="451"/>
      <c r="AM36" s="451"/>
      <c r="AN36" s="451"/>
      <c r="AO36" s="451"/>
      <c r="AP36" s="451"/>
      <c r="AQ36" s="451"/>
      <c r="AR36" s="451"/>
      <c r="AS36" s="451"/>
      <c r="AT36" s="451"/>
      <c r="AU36" s="451"/>
      <c r="AV36" s="451"/>
      <c r="AW36" s="451"/>
      <c r="AX36" s="451"/>
      <c r="AY36" s="451"/>
      <c r="AZ36" s="598"/>
      <c r="BA36" s="598"/>
      <c r="BB36" s="598"/>
      <c r="BC36" s="598"/>
      <c r="BD36" s="598"/>
      <c r="BE36" s="566"/>
      <c r="BF36" s="566"/>
      <c r="BG36" s="566"/>
      <c r="BH36" s="566"/>
      <c r="BI36" s="589"/>
      <c r="BJ36" s="379"/>
      <c r="BK36" s="379"/>
      <c r="BL36" s="379"/>
      <c r="BM36" s="379"/>
      <c r="BN36" s="379"/>
      <c r="BO36" s="378"/>
      <c r="BP36" s="378"/>
      <c r="BQ36" s="374">
        <v>30</v>
      </c>
      <c r="BR36" s="639"/>
      <c r="BS36" s="401"/>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1"/>
      <c r="DW36" s="421"/>
      <c r="DX36" s="421"/>
      <c r="DY36" s="421"/>
      <c r="DZ36" s="719"/>
      <c r="EA36" s="366"/>
    </row>
    <row r="37" spans="1:131" ht="26.25" customHeight="1">
      <c r="A37" s="377">
        <v>10</v>
      </c>
      <c r="B37" s="401"/>
      <c r="C37" s="421"/>
      <c r="D37" s="421"/>
      <c r="E37" s="421"/>
      <c r="F37" s="421"/>
      <c r="G37" s="421"/>
      <c r="H37" s="421"/>
      <c r="I37" s="421"/>
      <c r="J37" s="421"/>
      <c r="K37" s="421"/>
      <c r="L37" s="421"/>
      <c r="M37" s="421"/>
      <c r="N37" s="421"/>
      <c r="O37" s="421"/>
      <c r="P37" s="433"/>
      <c r="Q37" s="439"/>
      <c r="R37" s="451"/>
      <c r="S37" s="451"/>
      <c r="T37" s="451"/>
      <c r="U37" s="451"/>
      <c r="V37" s="451"/>
      <c r="W37" s="451"/>
      <c r="X37" s="451"/>
      <c r="Y37" s="451"/>
      <c r="Z37" s="451"/>
      <c r="AA37" s="451"/>
      <c r="AB37" s="451"/>
      <c r="AC37" s="451"/>
      <c r="AD37" s="451"/>
      <c r="AE37" s="462"/>
      <c r="AF37" s="508"/>
      <c r="AG37" s="457"/>
      <c r="AH37" s="457"/>
      <c r="AI37" s="457"/>
      <c r="AJ37" s="526"/>
      <c r="AK37" s="461"/>
      <c r="AL37" s="451"/>
      <c r="AM37" s="451"/>
      <c r="AN37" s="451"/>
      <c r="AO37" s="451"/>
      <c r="AP37" s="451"/>
      <c r="AQ37" s="451"/>
      <c r="AR37" s="451"/>
      <c r="AS37" s="451"/>
      <c r="AT37" s="451"/>
      <c r="AU37" s="451"/>
      <c r="AV37" s="451"/>
      <c r="AW37" s="451"/>
      <c r="AX37" s="451"/>
      <c r="AY37" s="451"/>
      <c r="AZ37" s="598"/>
      <c r="BA37" s="598"/>
      <c r="BB37" s="598"/>
      <c r="BC37" s="598"/>
      <c r="BD37" s="598"/>
      <c r="BE37" s="566"/>
      <c r="BF37" s="566"/>
      <c r="BG37" s="566"/>
      <c r="BH37" s="566"/>
      <c r="BI37" s="589"/>
      <c r="BJ37" s="379"/>
      <c r="BK37" s="379"/>
      <c r="BL37" s="379"/>
      <c r="BM37" s="379"/>
      <c r="BN37" s="379"/>
      <c r="BO37" s="378"/>
      <c r="BP37" s="378"/>
      <c r="BQ37" s="374">
        <v>31</v>
      </c>
      <c r="BR37" s="639"/>
      <c r="BS37" s="401"/>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1"/>
      <c r="DW37" s="421"/>
      <c r="DX37" s="421"/>
      <c r="DY37" s="421"/>
      <c r="DZ37" s="719"/>
      <c r="EA37" s="366"/>
    </row>
    <row r="38" spans="1:131" ht="26.25" customHeight="1">
      <c r="A38" s="377">
        <v>11</v>
      </c>
      <c r="B38" s="401"/>
      <c r="C38" s="421"/>
      <c r="D38" s="421"/>
      <c r="E38" s="421"/>
      <c r="F38" s="421"/>
      <c r="G38" s="421"/>
      <c r="H38" s="421"/>
      <c r="I38" s="421"/>
      <c r="J38" s="421"/>
      <c r="K38" s="421"/>
      <c r="L38" s="421"/>
      <c r="M38" s="421"/>
      <c r="N38" s="421"/>
      <c r="O38" s="421"/>
      <c r="P38" s="433"/>
      <c r="Q38" s="439"/>
      <c r="R38" s="451"/>
      <c r="S38" s="451"/>
      <c r="T38" s="451"/>
      <c r="U38" s="451"/>
      <c r="V38" s="451"/>
      <c r="W38" s="451"/>
      <c r="X38" s="451"/>
      <c r="Y38" s="451"/>
      <c r="Z38" s="451"/>
      <c r="AA38" s="451"/>
      <c r="AB38" s="451"/>
      <c r="AC38" s="451"/>
      <c r="AD38" s="451"/>
      <c r="AE38" s="462"/>
      <c r="AF38" s="508"/>
      <c r="AG38" s="457"/>
      <c r="AH38" s="457"/>
      <c r="AI38" s="457"/>
      <c r="AJ38" s="526"/>
      <c r="AK38" s="461"/>
      <c r="AL38" s="451"/>
      <c r="AM38" s="451"/>
      <c r="AN38" s="451"/>
      <c r="AO38" s="451"/>
      <c r="AP38" s="451"/>
      <c r="AQ38" s="451"/>
      <c r="AR38" s="451"/>
      <c r="AS38" s="451"/>
      <c r="AT38" s="451"/>
      <c r="AU38" s="451"/>
      <c r="AV38" s="451"/>
      <c r="AW38" s="451"/>
      <c r="AX38" s="451"/>
      <c r="AY38" s="451"/>
      <c r="AZ38" s="598"/>
      <c r="BA38" s="598"/>
      <c r="BB38" s="598"/>
      <c r="BC38" s="598"/>
      <c r="BD38" s="598"/>
      <c r="BE38" s="566"/>
      <c r="BF38" s="566"/>
      <c r="BG38" s="566"/>
      <c r="BH38" s="566"/>
      <c r="BI38" s="589"/>
      <c r="BJ38" s="379"/>
      <c r="BK38" s="379"/>
      <c r="BL38" s="379"/>
      <c r="BM38" s="379"/>
      <c r="BN38" s="379"/>
      <c r="BO38" s="378"/>
      <c r="BP38" s="378"/>
      <c r="BQ38" s="374">
        <v>32</v>
      </c>
      <c r="BR38" s="639"/>
      <c r="BS38" s="401"/>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1"/>
      <c r="DW38" s="421"/>
      <c r="DX38" s="421"/>
      <c r="DY38" s="421"/>
      <c r="DZ38" s="719"/>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9"/>
      <c r="BK39" s="379"/>
      <c r="BL39" s="379"/>
      <c r="BM39" s="379"/>
      <c r="BN39" s="379"/>
      <c r="BO39" s="378"/>
      <c r="BP39" s="378"/>
      <c r="BQ39" s="374">
        <v>33</v>
      </c>
      <c r="BR39" s="639"/>
      <c r="BS39" s="401"/>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1"/>
      <c r="DW39" s="421"/>
      <c r="DX39" s="421"/>
      <c r="DY39" s="421"/>
      <c r="DZ39" s="719"/>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9"/>
      <c r="BK40" s="379"/>
      <c r="BL40" s="379"/>
      <c r="BM40" s="379"/>
      <c r="BN40" s="379"/>
      <c r="BO40" s="378"/>
      <c r="BP40" s="378"/>
      <c r="BQ40" s="374">
        <v>34</v>
      </c>
      <c r="BR40" s="639"/>
      <c r="BS40" s="401"/>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1"/>
      <c r="DW40" s="421"/>
      <c r="DX40" s="421"/>
      <c r="DY40" s="421"/>
      <c r="DZ40" s="719"/>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9"/>
      <c r="BK41" s="379"/>
      <c r="BL41" s="379"/>
      <c r="BM41" s="379"/>
      <c r="BN41" s="379"/>
      <c r="BO41" s="378"/>
      <c r="BP41" s="378"/>
      <c r="BQ41" s="374">
        <v>35</v>
      </c>
      <c r="BR41" s="639"/>
      <c r="BS41" s="401"/>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1"/>
      <c r="DW41" s="421"/>
      <c r="DX41" s="421"/>
      <c r="DY41" s="421"/>
      <c r="DZ41" s="719"/>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9"/>
      <c r="BK42" s="379"/>
      <c r="BL42" s="379"/>
      <c r="BM42" s="379"/>
      <c r="BN42" s="379"/>
      <c r="BO42" s="378"/>
      <c r="BP42" s="378"/>
      <c r="BQ42" s="374">
        <v>36</v>
      </c>
      <c r="BR42" s="639"/>
      <c r="BS42" s="401"/>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1"/>
      <c r="DW42" s="421"/>
      <c r="DX42" s="421"/>
      <c r="DY42" s="421"/>
      <c r="DZ42" s="719"/>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9"/>
      <c r="BK43" s="379"/>
      <c r="BL43" s="379"/>
      <c r="BM43" s="379"/>
      <c r="BN43" s="379"/>
      <c r="BO43" s="378"/>
      <c r="BP43" s="378"/>
      <c r="BQ43" s="374">
        <v>37</v>
      </c>
      <c r="BR43" s="639"/>
      <c r="BS43" s="401"/>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1"/>
      <c r="DW43" s="421"/>
      <c r="DX43" s="421"/>
      <c r="DY43" s="421"/>
      <c r="DZ43" s="719"/>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9"/>
      <c r="BK44" s="379"/>
      <c r="BL44" s="379"/>
      <c r="BM44" s="379"/>
      <c r="BN44" s="379"/>
      <c r="BO44" s="378"/>
      <c r="BP44" s="378"/>
      <c r="BQ44" s="374">
        <v>38</v>
      </c>
      <c r="BR44" s="639"/>
      <c r="BS44" s="401"/>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1"/>
      <c r="DW44" s="421"/>
      <c r="DX44" s="421"/>
      <c r="DY44" s="421"/>
      <c r="DZ44" s="719"/>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9"/>
      <c r="BK45" s="379"/>
      <c r="BL45" s="379"/>
      <c r="BM45" s="379"/>
      <c r="BN45" s="379"/>
      <c r="BO45" s="378"/>
      <c r="BP45" s="378"/>
      <c r="BQ45" s="374">
        <v>39</v>
      </c>
      <c r="BR45" s="639"/>
      <c r="BS45" s="401"/>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1"/>
      <c r="DW45" s="421"/>
      <c r="DX45" s="421"/>
      <c r="DY45" s="421"/>
      <c r="DZ45" s="719"/>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9"/>
      <c r="BK46" s="379"/>
      <c r="BL46" s="379"/>
      <c r="BM46" s="379"/>
      <c r="BN46" s="379"/>
      <c r="BO46" s="378"/>
      <c r="BP46" s="378"/>
      <c r="BQ46" s="374">
        <v>40</v>
      </c>
      <c r="BR46" s="639"/>
      <c r="BS46" s="401"/>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1"/>
      <c r="DW46" s="421"/>
      <c r="DX46" s="421"/>
      <c r="DY46" s="421"/>
      <c r="DZ46" s="719"/>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9"/>
      <c r="BK47" s="379"/>
      <c r="BL47" s="379"/>
      <c r="BM47" s="379"/>
      <c r="BN47" s="379"/>
      <c r="BO47" s="378"/>
      <c r="BP47" s="378"/>
      <c r="BQ47" s="374">
        <v>41</v>
      </c>
      <c r="BR47" s="639"/>
      <c r="BS47" s="401"/>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1"/>
      <c r="DW47" s="421"/>
      <c r="DX47" s="421"/>
      <c r="DY47" s="421"/>
      <c r="DZ47" s="719"/>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9"/>
      <c r="BK48" s="379"/>
      <c r="BL48" s="379"/>
      <c r="BM48" s="379"/>
      <c r="BN48" s="379"/>
      <c r="BO48" s="378"/>
      <c r="BP48" s="378"/>
      <c r="BQ48" s="374">
        <v>42</v>
      </c>
      <c r="BR48" s="639"/>
      <c r="BS48" s="401"/>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1"/>
      <c r="DW48" s="421"/>
      <c r="DX48" s="421"/>
      <c r="DY48" s="421"/>
      <c r="DZ48" s="719"/>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9"/>
      <c r="BK49" s="379"/>
      <c r="BL49" s="379"/>
      <c r="BM49" s="379"/>
      <c r="BN49" s="379"/>
      <c r="BO49" s="378"/>
      <c r="BP49" s="378"/>
      <c r="BQ49" s="374">
        <v>43</v>
      </c>
      <c r="BR49" s="639"/>
      <c r="BS49" s="401"/>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1"/>
      <c r="DW49" s="421"/>
      <c r="DX49" s="421"/>
      <c r="DY49" s="421"/>
      <c r="DZ49" s="719"/>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9"/>
      <c r="BK50" s="379"/>
      <c r="BL50" s="379"/>
      <c r="BM50" s="379"/>
      <c r="BN50" s="379"/>
      <c r="BO50" s="378"/>
      <c r="BP50" s="378"/>
      <c r="BQ50" s="374">
        <v>44</v>
      </c>
      <c r="BR50" s="639"/>
      <c r="BS50" s="401"/>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1"/>
      <c r="DW50" s="421"/>
      <c r="DX50" s="421"/>
      <c r="DY50" s="421"/>
      <c r="DZ50" s="719"/>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9"/>
      <c r="BK51" s="379"/>
      <c r="BL51" s="379"/>
      <c r="BM51" s="379"/>
      <c r="BN51" s="379"/>
      <c r="BO51" s="378"/>
      <c r="BP51" s="378"/>
      <c r="BQ51" s="374">
        <v>45</v>
      </c>
      <c r="BR51" s="639"/>
      <c r="BS51" s="401"/>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1"/>
      <c r="DW51" s="421"/>
      <c r="DX51" s="421"/>
      <c r="DY51" s="421"/>
      <c r="DZ51" s="719"/>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9"/>
      <c r="BK52" s="379"/>
      <c r="BL52" s="379"/>
      <c r="BM52" s="379"/>
      <c r="BN52" s="379"/>
      <c r="BO52" s="378"/>
      <c r="BP52" s="378"/>
      <c r="BQ52" s="374">
        <v>46</v>
      </c>
      <c r="BR52" s="639"/>
      <c r="BS52" s="401"/>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1"/>
      <c r="DW52" s="421"/>
      <c r="DX52" s="421"/>
      <c r="DY52" s="421"/>
      <c r="DZ52" s="719"/>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9"/>
      <c r="BK53" s="379"/>
      <c r="BL53" s="379"/>
      <c r="BM53" s="379"/>
      <c r="BN53" s="379"/>
      <c r="BO53" s="378"/>
      <c r="BP53" s="378"/>
      <c r="BQ53" s="374">
        <v>47</v>
      </c>
      <c r="BR53" s="639"/>
      <c r="BS53" s="401"/>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1"/>
      <c r="DW53" s="421"/>
      <c r="DX53" s="421"/>
      <c r="DY53" s="421"/>
      <c r="DZ53" s="719"/>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9"/>
      <c r="BK54" s="379"/>
      <c r="BL54" s="379"/>
      <c r="BM54" s="379"/>
      <c r="BN54" s="379"/>
      <c r="BO54" s="378"/>
      <c r="BP54" s="378"/>
      <c r="BQ54" s="374">
        <v>48</v>
      </c>
      <c r="BR54" s="639"/>
      <c r="BS54" s="401"/>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1"/>
      <c r="DW54" s="421"/>
      <c r="DX54" s="421"/>
      <c r="DY54" s="421"/>
      <c r="DZ54" s="719"/>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9"/>
      <c r="BK55" s="379"/>
      <c r="BL55" s="379"/>
      <c r="BM55" s="379"/>
      <c r="BN55" s="379"/>
      <c r="BO55" s="378"/>
      <c r="BP55" s="378"/>
      <c r="BQ55" s="374">
        <v>49</v>
      </c>
      <c r="BR55" s="639"/>
      <c r="BS55" s="401"/>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1"/>
      <c r="DW55" s="421"/>
      <c r="DX55" s="421"/>
      <c r="DY55" s="421"/>
      <c r="DZ55" s="719"/>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9"/>
      <c r="BK56" s="379"/>
      <c r="BL56" s="379"/>
      <c r="BM56" s="379"/>
      <c r="BN56" s="379"/>
      <c r="BO56" s="378"/>
      <c r="BP56" s="378"/>
      <c r="BQ56" s="374">
        <v>50</v>
      </c>
      <c r="BR56" s="639"/>
      <c r="BS56" s="401"/>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1"/>
      <c r="DW56" s="421"/>
      <c r="DX56" s="421"/>
      <c r="DY56" s="421"/>
      <c r="DZ56" s="719"/>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9"/>
      <c r="BK57" s="379"/>
      <c r="BL57" s="379"/>
      <c r="BM57" s="379"/>
      <c r="BN57" s="379"/>
      <c r="BO57" s="378"/>
      <c r="BP57" s="378"/>
      <c r="BQ57" s="374">
        <v>51</v>
      </c>
      <c r="BR57" s="639"/>
      <c r="BS57" s="401"/>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1"/>
      <c r="DW57" s="421"/>
      <c r="DX57" s="421"/>
      <c r="DY57" s="421"/>
      <c r="DZ57" s="719"/>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9"/>
      <c r="BK58" s="379"/>
      <c r="BL58" s="379"/>
      <c r="BM58" s="379"/>
      <c r="BN58" s="379"/>
      <c r="BO58" s="378"/>
      <c r="BP58" s="378"/>
      <c r="BQ58" s="374">
        <v>52</v>
      </c>
      <c r="BR58" s="639"/>
      <c r="BS58" s="401"/>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1"/>
      <c r="DW58" s="421"/>
      <c r="DX58" s="421"/>
      <c r="DY58" s="421"/>
      <c r="DZ58" s="719"/>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9"/>
      <c r="BK59" s="379"/>
      <c r="BL59" s="379"/>
      <c r="BM59" s="379"/>
      <c r="BN59" s="379"/>
      <c r="BO59" s="378"/>
      <c r="BP59" s="378"/>
      <c r="BQ59" s="374">
        <v>53</v>
      </c>
      <c r="BR59" s="639"/>
      <c r="BS59" s="401"/>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1"/>
      <c r="DW59" s="421"/>
      <c r="DX59" s="421"/>
      <c r="DY59" s="421"/>
      <c r="DZ59" s="719"/>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9"/>
      <c r="BK60" s="379"/>
      <c r="BL60" s="379"/>
      <c r="BM60" s="379"/>
      <c r="BN60" s="379"/>
      <c r="BO60" s="378"/>
      <c r="BP60" s="378"/>
      <c r="BQ60" s="374">
        <v>54</v>
      </c>
      <c r="BR60" s="639"/>
      <c r="BS60" s="401"/>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1"/>
      <c r="DW60" s="421"/>
      <c r="DX60" s="421"/>
      <c r="DY60" s="421"/>
      <c r="DZ60" s="719"/>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9"/>
      <c r="BK61" s="379"/>
      <c r="BL61" s="379"/>
      <c r="BM61" s="379"/>
      <c r="BN61" s="379"/>
      <c r="BO61" s="378"/>
      <c r="BP61" s="378"/>
      <c r="BQ61" s="374">
        <v>55</v>
      </c>
      <c r="BR61" s="639"/>
      <c r="BS61" s="401"/>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1"/>
      <c r="DW61" s="421"/>
      <c r="DX61" s="421"/>
      <c r="DY61" s="421"/>
      <c r="DZ61" s="719"/>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464</v>
      </c>
      <c r="BK62" s="595"/>
      <c r="BL62" s="595"/>
      <c r="BM62" s="595"/>
      <c r="BN62" s="607"/>
      <c r="BO62" s="378"/>
      <c r="BP62" s="378"/>
      <c r="BQ62" s="374">
        <v>56</v>
      </c>
      <c r="BR62" s="639"/>
      <c r="BS62" s="401"/>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1"/>
      <c r="DW62" s="421"/>
      <c r="DX62" s="421"/>
      <c r="DY62" s="421"/>
      <c r="DZ62" s="719"/>
      <c r="EA62" s="366"/>
    </row>
    <row r="63" spans="1:131" ht="26.25" customHeight="1">
      <c r="A63" s="375" t="s">
        <v>253</v>
      </c>
      <c r="B63" s="402" t="s">
        <v>380</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493</v>
      </c>
      <c r="AG63" s="453"/>
      <c r="AH63" s="453"/>
      <c r="AI63" s="453"/>
      <c r="AJ63" s="527"/>
      <c r="AK63" s="535"/>
      <c r="AL63" s="456"/>
      <c r="AM63" s="456"/>
      <c r="AN63" s="456"/>
      <c r="AO63" s="456"/>
      <c r="AP63" s="453">
        <v>16150</v>
      </c>
      <c r="AQ63" s="453"/>
      <c r="AR63" s="453"/>
      <c r="AS63" s="453"/>
      <c r="AT63" s="453"/>
      <c r="AU63" s="453">
        <v>7235</v>
      </c>
      <c r="AV63" s="453"/>
      <c r="AW63" s="453"/>
      <c r="AX63" s="453"/>
      <c r="AY63" s="453"/>
      <c r="AZ63" s="600"/>
      <c r="BA63" s="600"/>
      <c r="BB63" s="600"/>
      <c r="BC63" s="600"/>
      <c r="BD63" s="600"/>
      <c r="BE63" s="568"/>
      <c r="BF63" s="568"/>
      <c r="BG63" s="568"/>
      <c r="BH63" s="568"/>
      <c r="BI63" s="591"/>
      <c r="BJ63" s="596" t="s">
        <v>204</v>
      </c>
      <c r="BK63" s="605"/>
      <c r="BL63" s="605"/>
      <c r="BM63" s="605"/>
      <c r="BN63" s="608"/>
      <c r="BO63" s="378"/>
      <c r="BP63" s="378"/>
      <c r="BQ63" s="374">
        <v>57</v>
      </c>
      <c r="BR63" s="639"/>
      <c r="BS63" s="401"/>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1"/>
      <c r="DW63" s="421"/>
      <c r="DX63" s="421"/>
      <c r="DY63" s="421"/>
      <c r="DZ63" s="719"/>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9"/>
      <c r="BS64" s="401"/>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1"/>
      <c r="DW64" s="421"/>
      <c r="DX64" s="421"/>
      <c r="DY64" s="421"/>
      <c r="DZ64" s="719"/>
      <c r="EA64" s="366"/>
    </row>
    <row r="65" spans="1:131" ht="26.25" customHeight="1">
      <c r="A65" s="379" t="s">
        <v>269</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9"/>
      <c r="BS65" s="401"/>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1"/>
      <c r="DW65" s="421"/>
      <c r="DX65" s="421"/>
      <c r="DY65" s="421"/>
      <c r="DZ65" s="719"/>
      <c r="EA65" s="366"/>
    </row>
    <row r="66" spans="1:131" ht="26.25" customHeight="1">
      <c r="A66" s="371" t="s">
        <v>418</v>
      </c>
      <c r="B66" s="398"/>
      <c r="C66" s="398"/>
      <c r="D66" s="398"/>
      <c r="E66" s="398"/>
      <c r="F66" s="398"/>
      <c r="G66" s="398"/>
      <c r="H66" s="398"/>
      <c r="I66" s="398"/>
      <c r="J66" s="398"/>
      <c r="K66" s="398"/>
      <c r="L66" s="398"/>
      <c r="M66" s="398"/>
      <c r="N66" s="398"/>
      <c r="O66" s="398"/>
      <c r="P66" s="430"/>
      <c r="Q66" s="436" t="s">
        <v>458</v>
      </c>
      <c r="R66" s="448"/>
      <c r="S66" s="448"/>
      <c r="T66" s="448"/>
      <c r="U66" s="459"/>
      <c r="V66" s="436" t="s">
        <v>459</v>
      </c>
      <c r="W66" s="448"/>
      <c r="X66" s="448"/>
      <c r="Y66" s="448"/>
      <c r="Z66" s="459"/>
      <c r="AA66" s="436" t="s">
        <v>460</v>
      </c>
      <c r="AB66" s="448"/>
      <c r="AC66" s="448"/>
      <c r="AD66" s="448"/>
      <c r="AE66" s="459"/>
      <c r="AF66" s="513" t="s">
        <v>249</v>
      </c>
      <c r="AG66" s="521"/>
      <c r="AH66" s="521"/>
      <c r="AI66" s="521"/>
      <c r="AJ66" s="531"/>
      <c r="AK66" s="436" t="s">
        <v>392</v>
      </c>
      <c r="AL66" s="398"/>
      <c r="AM66" s="398"/>
      <c r="AN66" s="398"/>
      <c r="AO66" s="430"/>
      <c r="AP66" s="436" t="s">
        <v>365</v>
      </c>
      <c r="AQ66" s="448"/>
      <c r="AR66" s="448"/>
      <c r="AS66" s="448"/>
      <c r="AT66" s="459"/>
      <c r="AU66" s="436" t="s">
        <v>465</v>
      </c>
      <c r="AV66" s="448"/>
      <c r="AW66" s="448"/>
      <c r="AX66" s="448"/>
      <c r="AY66" s="459"/>
      <c r="AZ66" s="436" t="s">
        <v>449</v>
      </c>
      <c r="BA66" s="448"/>
      <c r="BB66" s="448"/>
      <c r="BC66" s="448"/>
      <c r="BD66" s="523"/>
      <c r="BE66" s="378"/>
      <c r="BF66" s="378"/>
      <c r="BG66" s="378"/>
      <c r="BH66" s="378"/>
      <c r="BI66" s="378"/>
      <c r="BJ66" s="378"/>
      <c r="BK66" s="378"/>
      <c r="BL66" s="378"/>
      <c r="BM66" s="378"/>
      <c r="BN66" s="378"/>
      <c r="BO66" s="378"/>
      <c r="BP66" s="378"/>
      <c r="BQ66" s="374">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6"/>
    </row>
    <row r="68" spans="1:131" ht="26.25" customHeight="1">
      <c r="A68" s="373">
        <v>1</v>
      </c>
      <c r="B68" s="400" t="s">
        <v>189</v>
      </c>
      <c r="C68" s="420"/>
      <c r="D68" s="420"/>
      <c r="E68" s="420"/>
      <c r="F68" s="420"/>
      <c r="G68" s="420"/>
      <c r="H68" s="420"/>
      <c r="I68" s="420"/>
      <c r="J68" s="420"/>
      <c r="K68" s="420"/>
      <c r="L68" s="420"/>
      <c r="M68" s="420"/>
      <c r="N68" s="420"/>
      <c r="O68" s="420"/>
      <c r="P68" s="432"/>
      <c r="Q68" s="438">
        <v>248</v>
      </c>
      <c r="R68" s="450"/>
      <c r="S68" s="450"/>
      <c r="T68" s="450"/>
      <c r="U68" s="450"/>
      <c r="V68" s="450">
        <v>225</v>
      </c>
      <c r="W68" s="450"/>
      <c r="X68" s="450"/>
      <c r="Y68" s="450"/>
      <c r="Z68" s="450"/>
      <c r="AA68" s="450">
        <v>23</v>
      </c>
      <c r="AB68" s="450"/>
      <c r="AC68" s="450"/>
      <c r="AD68" s="450"/>
      <c r="AE68" s="450"/>
      <c r="AF68" s="450">
        <v>23</v>
      </c>
      <c r="AG68" s="450"/>
      <c r="AH68" s="450"/>
      <c r="AI68" s="450"/>
      <c r="AJ68" s="450"/>
      <c r="AK68" s="450" t="s">
        <v>204</v>
      </c>
      <c r="AL68" s="450"/>
      <c r="AM68" s="450"/>
      <c r="AN68" s="450"/>
      <c r="AO68" s="450"/>
      <c r="AP68" s="450">
        <v>118</v>
      </c>
      <c r="AQ68" s="450"/>
      <c r="AR68" s="450"/>
      <c r="AS68" s="450"/>
      <c r="AT68" s="450"/>
      <c r="AU68" s="450">
        <v>78</v>
      </c>
      <c r="AV68" s="450"/>
      <c r="AW68" s="450"/>
      <c r="AX68" s="450"/>
      <c r="AY68" s="450"/>
      <c r="AZ68" s="565"/>
      <c r="BA68" s="565"/>
      <c r="BB68" s="565"/>
      <c r="BC68" s="565"/>
      <c r="BD68" s="588"/>
      <c r="BE68" s="378"/>
      <c r="BF68" s="378"/>
      <c r="BG68" s="378"/>
      <c r="BH68" s="378"/>
      <c r="BI68" s="378"/>
      <c r="BJ68" s="378"/>
      <c r="BK68" s="378"/>
      <c r="BL68" s="378"/>
      <c r="BM68" s="378"/>
      <c r="BN68" s="378"/>
      <c r="BO68" s="378"/>
      <c r="BP68" s="378"/>
      <c r="BQ68" s="374">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6"/>
    </row>
    <row r="69" spans="1:131" ht="26.25" customHeight="1">
      <c r="A69" s="374">
        <v>2</v>
      </c>
      <c r="B69" s="401" t="s">
        <v>123</v>
      </c>
      <c r="C69" s="421"/>
      <c r="D69" s="421"/>
      <c r="E69" s="421"/>
      <c r="F69" s="421"/>
      <c r="G69" s="421"/>
      <c r="H69" s="421"/>
      <c r="I69" s="421"/>
      <c r="J69" s="421"/>
      <c r="K69" s="421"/>
      <c r="L69" s="421"/>
      <c r="M69" s="421"/>
      <c r="N69" s="421"/>
      <c r="O69" s="421"/>
      <c r="P69" s="433"/>
      <c r="Q69" s="439">
        <v>1396</v>
      </c>
      <c r="R69" s="451"/>
      <c r="S69" s="451"/>
      <c r="T69" s="451"/>
      <c r="U69" s="451"/>
      <c r="V69" s="451">
        <v>1350</v>
      </c>
      <c r="W69" s="451"/>
      <c r="X69" s="451"/>
      <c r="Y69" s="451"/>
      <c r="Z69" s="451"/>
      <c r="AA69" s="451">
        <v>46</v>
      </c>
      <c r="AB69" s="451"/>
      <c r="AC69" s="451"/>
      <c r="AD69" s="451"/>
      <c r="AE69" s="451"/>
      <c r="AF69" s="451">
        <v>46</v>
      </c>
      <c r="AG69" s="451"/>
      <c r="AH69" s="451"/>
      <c r="AI69" s="451"/>
      <c r="AJ69" s="451"/>
      <c r="AK69" s="451" t="s">
        <v>204</v>
      </c>
      <c r="AL69" s="451"/>
      <c r="AM69" s="451"/>
      <c r="AN69" s="451"/>
      <c r="AO69" s="451"/>
      <c r="AP69" s="451">
        <v>3073</v>
      </c>
      <c r="AQ69" s="451"/>
      <c r="AR69" s="451"/>
      <c r="AS69" s="451"/>
      <c r="AT69" s="451"/>
      <c r="AU69" s="451">
        <v>2034</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6"/>
    </row>
    <row r="70" spans="1:131" ht="26.25" customHeight="1">
      <c r="A70" s="374">
        <v>3</v>
      </c>
      <c r="B70" s="401" t="s">
        <v>539</v>
      </c>
      <c r="C70" s="421"/>
      <c r="D70" s="421"/>
      <c r="E70" s="421"/>
      <c r="F70" s="421"/>
      <c r="G70" s="421"/>
      <c r="H70" s="421"/>
      <c r="I70" s="421"/>
      <c r="J70" s="421"/>
      <c r="K70" s="421"/>
      <c r="L70" s="421"/>
      <c r="M70" s="421"/>
      <c r="N70" s="421"/>
      <c r="O70" s="421"/>
      <c r="P70" s="433"/>
      <c r="Q70" s="439">
        <v>10084</v>
      </c>
      <c r="R70" s="451"/>
      <c r="S70" s="451"/>
      <c r="T70" s="451"/>
      <c r="U70" s="451"/>
      <c r="V70" s="451">
        <v>8246</v>
      </c>
      <c r="W70" s="451"/>
      <c r="X70" s="451"/>
      <c r="Y70" s="451"/>
      <c r="Z70" s="451"/>
      <c r="AA70" s="451">
        <v>1837</v>
      </c>
      <c r="AB70" s="451"/>
      <c r="AC70" s="451"/>
      <c r="AD70" s="451"/>
      <c r="AE70" s="451"/>
      <c r="AF70" s="451">
        <v>6268</v>
      </c>
      <c r="AG70" s="451"/>
      <c r="AH70" s="451"/>
      <c r="AI70" s="451"/>
      <c r="AJ70" s="451"/>
      <c r="AK70" s="451">
        <v>1043</v>
      </c>
      <c r="AL70" s="451"/>
      <c r="AM70" s="451"/>
      <c r="AN70" s="451"/>
      <c r="AO70" s="451"/>
      <c r="AP70" s="451">
        <v>8285</v>
      </c>
      <c r="AQ70" s="451"/>
      <c r="AR70" s="451"/>
      <c r="AS70" s="451"/>
      <c r="AT70" s="451"/>
      <c r="AU70" s="451">
        <v>3670</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6"/>
    </row>
    <row r="71" spans="1:131" ht="26.25" customHeight="1">
      <c r="A71" s="374">
        <v>4</v>
      </c>
      <c r="B71" s="401" t="s">
        <v>305</v>
      </c>
      <c r="C71" s="421"/>
      <c r="D71" s="421"/>
      <c r="E71" s="421"/>
      <c r="F71" s="421"/>
      <c r="G71" s="421"/>
      <c r="H71" s="421"/>
      <c r="I71" s="421"/>
      <c r="J71" s="421"/>
      <c r="K71" s="421"/>
      <c r="L71" s="421"/>
      <c r="M71" s="421"/>
      <c r="N71" s="421"/>
      <c r="O71" s="421"/>
      <c r="P71" s="433"/>
      <c r="Q71" s="439">
        <v>4818</v>
      </c>
      <c r="R71" s="451"/>
      <c r="S71" s="451"/>
      <c r="T71" s="451"/>
      <c r="U71" s="451"/>
      <c r="V71" s="451">
        <v>4560</v>
      </c>
      <c r="W71" s="451"/>
      <c r="X71" s="451"/>
      <c r="Y71" s="451"/>
      <c r="Z71" s="451"/>
      <c r="AA71" s="451">
        <v>258</v>
      </c>
      <c r="AB71" s="451"/>
      <c r="AC71" s="451"/>
      <c r="AD71" s="451"/>
      <c r="AE71" s="451"/>
      <c r="AF71" s="451">
        <v>258</v>
      </c>
      <c r="AG71" s="451"/>
      <c r="AH71" s="451"/>
      <c r="AI71" s="451"/>
      <c r="AJ71" s="451"/>
      <c r="AK71" s="451">
        <v>179</v>
      </c>
      <c r="AL71" s="451"/>
      <c r="AM71" s="451"/>
      <c r="AN71" s="451"/>
      <c r="AO71" s="451"/>
      <c r="AP71" s="451" t="s">
        <v>204</v>
      </c>
      <c r="AQ71" s="451"/>
      <c r="AR71" s="451"/>
      <c r="AS71" s="451"/>
      <c r="AT71" s="451"/>
      <c r="AU71" s="451" t="s">
        <v>204</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6"/>
    </row>
    <row r="72" spans="1:131" ht="26.25" customHeight="1">
      <c r="A72" s="374">
        <v>5</v>
      </c>
      <c r="B72" s="401" t="s">
        <v>540</v>
      </c>
      <c r="C72" s="421"/>
      <c r="D72" s="421"/>
      <c r="E72" s="421"/>
      <c r="F72" s="421"/>
      <c r="G72" s="421"/>
      <c r="H72" s="421"/>
      <c r="I72" s="421"/>
      <c r="J72" s="421"/>
      <c r="K72" s="421"/>
      <c r="L72" s="421"/>
      <c r="M72" s="421"/>
      <c r="N72" s="421"/>
      <c r="O72" s="421"/>
      <c r="P72" s="433"/>
      <c r="Q72" s="439">
        <v>4</v>
      </c>
      <c r="R72" s="451"/>
      <c r="S72" s="451"/>
      <c r="T72" s="451"/>
      <c r="U72" s="451"/>
      <c r="V72" s="451">
        <v>3</v>
      </c>
      <c r="W72" s="451"/>
      <c r="X72" s="451"/>
      <c r="Y72" s="451"/>
      <c r="Z72" s="451"/>
      <c r="AA72" s="451">
        <v>1</v>
      </c>
      <c r="AB72" s="451"/>
      <c r="AC72" s="451"/>
      <c r="AD72" s="451"/>
      <c r="AE72" s="451"/>
      <c r="AF72" s="451">
        <v>1</v>
      </c>
      <c r="AG72" s="451"/>
      <c r="AH72" s="451"/>
      <c r="AI72" s="451"/>
      <c r="AJ72" s="451"/>
      <c r="AK72" s="451" t="s">
        <v>204</v>
      </c>
      <c r="AL72" s="451"/>
      <c r="AM72" s="451"/>
      <c r="AN72" s="451"/>
      <c r="AO72" s="451"/>
      <c r="AP72" s="451" t="s">
        <v>204</v>
      </c>
      <c r="AQ72" s="451"/>
      <c r="AR72" s="451"/>
      <c r="AS72" s="451"/>
      <c r="AT72" s="451"/>
      <c r="AU72" s="451" t="s">
        <v>204</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6"/>
    </row>
    <row r="73" spans="1:131" ht="26.25" customHeight="1">
      <c r="A73" s="374">
        <v>6</v>
      </c>
      <c r="B73" s="401" t="s">
        <v>70</v>
      </c>
      <c r="C73" s="421"/>
      <c r="D73" s="421"/>
      <c r="E73" s="421"/>
      <c r="F73" s="421"/>
      <c r="G73" s="421"/>
      <c r="H73" s="421"/>
      <c r="I73" s="421"/>
      <c r="J73" s="421"/>
      <c r="K73" s="421"/>
      <c r="L73" s="421"/>
      <c r="M73" s="421"/>
      <c r="N73" s="421"/>
      <c r="O73" s="421"/>
      <c r="P73" s="433"/>
      <c r="Q73" s="439">
        <v>21979</v>
      </c>
      <c r="R73" s="451"/>
      <c r="S73" s="451"/>
      <c r="T73" s="451"/>
      <c r="U73" s="451"/>
      <c r="V73" s="451">
        <v>21477</v>
      </c>
      <c r="W73" s="451"/>
      <c r="X73" s="451"/>
      <c r="Y73" s="451"/>
      <c r="Z73" s="451"/>
      <c r="AA73" s="451">
        <v>502</v>
      </c>
      <c r="AB73" s="451"/>
      <c r="AC73" s="451"/>
      <c r="AD73" s="451"/>
      <c r="AE73" s="451"/>
      <c r="AF73" s="451">
        <v>189</v>
      </c>
      <c r="AG73" s="451"/>
      <c r="AH73" s="451"/>
      <c r="AI73" s="451"/>
      <c r="AJ73" s="451"/>
      <c r="AK73" s="451" t="s">
        <v>204</v>
      </c>
      <c r="AL73" s="451"/>
      <c r="AM73" s="451"/>
      <c r="AN73" s="451"/>
      <c r="AO73" s="451"/>
      <c r="AP73" s="451" t="s">
        <v>204</v>
      </c>
      <c r="AQ73" s="451"/>
      <c r="AR73" s="451"/>
      <c r="AS73" s="451"/>
      <c r="AT73" s="451"/>
      <c r="AU73" s="451" t="s">
        <v>204</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6"/>
    </row>
    <row r="74" spans="1:131" ht="26.25" customHeight="1">
      <c r="A74" s="374">
        <v>7</v>
      </c>
      <c r="B74" s="401" t="s">
        <v>79</v>
      </c>
      <c r="C74" s="421"/>
      <c r="D74" s="421"/>
      <c r="E74" s="421"/>
      <c r="F74" s="421"/>
      <c r="G74" s="421"/>
      <c r="H74" s="421"/>
      <c r="I74" s="421"/>
      <c r="J74" s="421"/>
      <c r="K74" s="421"/>
      <c r="L74" s="421"/>
      <c r="M74" s="421"/>
      <c r="N74" s="421"/>
      <c r="O74" s="421"/>
      <c r="P74" s="433"/>
      <c r="Q74" s="439">
        <v>925</v>
      </c>
      <c r="R74" s="451"/>
      <c r="S74" s="451"/>
      <c r="T74" s="451"/>
      <c r="U74" s="451"/>
      <c r="V74" s="451">
        <v>905</v>
      </c>
      <c r="W74" s="451"/>
      <c r="X74" s="451"/>
      <c r="Y74" s="451"/>
      <c r="Z74" s="451"/>
      <c r="AA74" s="451">
        <v>20</v>
      </c>
      <c r="AB74" s="451"/>
      <c r="AC74" s="451"/>
      <c r="AD74" s="451"/>
      <c r="AE74" s="451"/>
      <c r="AF74" s="451">
        <v>20</v>
      </c>
      <c r="AG74" s="451"/>
      <c r="AH74" s="451"/>
      <c r="AI74" s="451"/>
      <c r="AJ74" s="451"/>
      <c r="AK74" s="451">
        <v>45</v>
      </c>
      <c r="AL74" s="451"/>
      <c r="AM74" s="451"/>
      <c r="AN74" s="451"/>
      <c r="AO74" s="451"/>
      <c r="AP74" s="451" t="s">
        <v>204</v>
      </c>
      <c r="AQ74" s="451"/>
      <c r="AR74" s="451"/>
      <c r="AS74" s="451"/>
      <c r="AT74" s="451"/>
      <c r="AU74" s="451" t="s">
        <v>204</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6"/>
    </row>
    <row r="75" spans="1:131" ht="26.25" customHeight="1">
      <c r="A75" s="374">
        <v>8</v>
      </c>
      <c r="B75" s="401" t="s">
        <v>476</v>
      </c>
      <c r="C75" s="421"/>
      <c r="D75" s="421"/>
      <c r="E75" s="421"/>
      <c r="F75" s="421"/>
      <c r="G75" s="421"/>
      <c r="H75" s="421"/>
      <c r="I75" s="421"/>
      <c r="J75" s="421"/>
      <c r="K75" s="421"/>
      <c r="L75" s="421"/>
      <c r="M75" s="421"/>
      <c r="N75" s="421"/>
      <c r="O75" s="421"/>
      <c r="P75" s="433"/>
      <c r="Q75" s="445">
        <v>267</v>
      </c>
      <c r="R75" s="457"/>
      <c r="S75" s="457"/>
      <c r="T75" s="457"/>
      <c r="U75" s="461"/>
      <c r="V75" s="462">
        <v>178</v>
      </c>
      <c r="W75" s="457"/>
      <c r="X75" s="457"/>
      <c r="Y75" s="457"/>
      <c r="Z75" s="461"/>
      <c r="AA75" s="462">
        <v>89</v>
      </c>
      <c r="AB75" s="457"/>
      <c r="AC75" s="457"/>
      <c r="AD75" s="457"/>
      <c r="AE75" s="461"/>
      <c r="AF75" s="462">
        <v>89</v>
      </c>
      <c r="AG75" s="457"/>
      <c r="AH75" s="457"/>
      <c r="AI75" s="457"/>
      <c r="AJ75" s="461"/>
      <c r="AK75" s="462">
        <v>13</v>
      </c>
      <c r="AL75" s="457"/>
      <c r="AM75" s="457"/>
      <c r="AN75" s="457"/>
      <c r="AO75" s="461"/>
      <c r="AP75" s="462" t="s">
        <v>204</v>
      </c>
      <c r="AQ75" s="457"/>
      <c r="AR75" s="457"/>
      <c r="AS75" s="457"/>
      <c r="AT75" s="461"/>
      <c r="AU75" s="462" t="s">
        <v>204</v>
      </c>
      <c r="AV75" s="457"/>
      <c r="AW75" s="457"/>
      <c r="AX75" s="457"/>
      <c r="AY75" s="461"/>
      <c r="AZ75" s="566"/>
      <c r="BA75" s="566"/>
      <c r="BB75" s="566"/>
      <c r="BC75" s="566"/>
      <c r="BD75" s="589"/>
      <c r="BE75" s="378"/>
      <c r="BF75" s="378"/>
      <c r="BG75" s="378"/>
      <c r="BH75" s="378"/>
      <c r="BI75" s="378"/>
      <c r="BJ75" s="378"/>
      <c r="BK75" s="378"/>
      <c r="BL75" s="378"/>
      <c r="BM75" s="378"/>
      <c r="BN75" s="378"/>
      <c r="BO75" s="378"/>
      <c r="BP75" s="378"/>
      <c r="BQ75" s="374">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6"/>
    </row>
    <row r="76" spans="1:131" ht="26.25" customHeight="1">
      <c r="A76" s="374">
        <v>9</v>
      </c>
      <c r="B76" s="401" t="s">
        <v>541</v>
      </c>
      <c r="C76" s="421"/>
      <c r="D76" s="421"/>
      <c r="E76" s="421"/>
      <c r="F76" s="421"/>
      <c r="G76" s="421"/>
      <c r="H76" s="421"/>
      <c r="I76" s="421"/>
      <c r="J76" s="421"/>
      <c r="K76" s="421"/>
      <c r="L76" s="421"/>
      <c r="M76" s="421"/>
      <c r="N76" s="421"/>
      <c r="O76" s="421"/>
      <c r="P76" s="433"/>
      <c r="Q76" s="445">
        <v>7352</v>
      </c>
      <c r="R76" s="457">
        <v>6933</v>
      </c>
      <c r="S76" s="457">
        <v>6933</v>
      </c>
      <c r="T76" s="457">
        <v>6933</v>
      </c>
      <c r="U76" s="461">
        <v>6933</v>
      </c>
      <c r="V76" s="462">
        <v>7276</v>
      </c>
      <c r="W76" s="457">
        <v>6850</v>
      </c>
      <c r="X76" s="457">
        <v>6850</v>
      </c>
      <c r="Y76" s="457">
        <v>6850</v>
      </c>
      <c r="Z76" s="461">
        <v>6850</v>
      </c>
      <c r="AA76" s="462">
        <v>76</v>
      </c>
      <c r="AB76" s="457">
        <v>82</v>
      </c>
      <c r="AC76" s="457">
        <v>82</v>
      </c>
      <c r="AD76" s="457">
        <v>82</v>
      </c>
      <c r="AE76" s="461">
        <v>82</v>
      </c>
      <c r="AF76" s="462">
        <v>76</v>
      </c>
      <c r="AG76" s="457">
        <v>82</v>
      </c>
      <c r="AH76" s="457">
        <v>82</v>
      </c>
      <c r="AI76" s="457">
        <v>82</v>
      </c>
      <c r="AJ76" s="461">
        <v>82</v>
      </c>
      <c r="AK76" s="462">
        <v>3086</v>
      </c>
      <c r="AL76" s="457">
        <v>2485</v>
      </c>
      <c r="AM76" s="457">
        <v>2485</v>
      </c>
      <c r="AN76" s="457">
        <v>2485</v>
      </c>
      <c r="AO76" s="461">
        <v>2485</v>
      </c>
      <c r="AP76" s="462" t="s">
        <v>204</v>
      </c>
      <c r="AQ76" s="457"/>
      <c r="AR76" s="457"/>
      <c r="AS76" s="457"/>
      <c r="AT76" s="461"/>
      <c r="AU76" s="462" t="s">
        <v>204</v>
      </c>
      <c r="AV76" s="457"/>
      <c r="AW76" s="457"/>
      <c r="AX76" s="457"/>
      <c r="AY76" s="461"/>
      <c r="AZ76" s="566"/>
      <c r="BA76" s="566"/>
      <c r="BB76" s="566"/>
      <c r="BC76" s="566"/>
      <c r="BD76" s="589"/>
      <c r="BE76" s="378"/>
      <c r="BF76" s="378"/>
      <c r="BG76" s="378"/>
      <c r="BH76" s="378"/>
      <c r="BI76" s="378"/>
      <c r="BJ76" s="378"/>
      <c r="BK76" s="378"/>
      <c r="BL76" s="378"/>
      <c r="BM76" s="378"/>
      <c r="BN76" s="378"/>
      <c r="BO76" s="378"/>
      <c r="BP76" s="378"/>
      <c r="BQ76" s="374">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6"/>
    </row>
    <row r="77" spans="1:131" ht="26.25" customHeight="1">
      <c r="A77" s="374">
        <v>10</v>
      </c>
      <c r="B77" s="401" t="s">
        <v>542</v>
      </c>
      <c r="C77" s="421"/>
      <c r="D77" s="421"/>
      <c r="E77" s="421"/>
      <c r="F77" s="421"/>
      <c r="G77" s="421"/>
      <c r="H77" s="421"/>
      <c r="I77" s="421"/>
      <c r="J77" s="421"/>
      <c r="K77" s="421"/>
      <c r="L77" s="421"/>
      <c r="M77" s="421"/>
      <c r="N77" s="421"/>
      <c r="O77" s="421"/>
      <c r="P77" s="433"/>
      <c r="Q77" s="445">
        <v>1524702</v>
      </c>
      <c r="R77" s="457">
        <v>1385861</v>
      </c>
      <c r="S77" s="457">
        <v>1385861</v>
      </c>
      <c r="T77" s="457">
        <v>1385861</v>
      </c>
      <c r="U77" s="461">
        <v>1385861</v>
      </c>
      <c r="V77" s="462">
        <v>1496148</v>
      </c>
      <c r="W77" s="457">
        <v>1346246</v>
      </c>
      <c r="X77" s="457">
        <v>1346246</v>
      </c>
      <c r="Y77" s="457">
        <v>1346246</v>
      </c>
      <c r="Z77" s="461">
        <v>1346246</v>
      </c>
      <c r="AA77" s="462">
        <v>28554</v>
      </c>
      <c r="AB77" s="457">
        <v>39615</v>
      </c>
      <c r="AC77" s="457">
        <v>39615</v>
      </c>
      <c r="AD77" s="457">
        <v>39615</v>
      </c>
      <c r="AE77" s="461">
        <v>39615</v>
      </c>
      <c r="AF77" s="462">
        <v>28554</v>
      </c>
      <c r="AG77" s="457">
        <v>39615</v>
      </c>
      <c r="AH77" s="457">
        <v>39615</v>
      </c>
      <c r="AI77" s="457">
        <v>39615</v>
      </c>
      <c r="AJ77" s="461">
        <v>39615</v>
      </c>
      <c r="AK77" s="462">
        <v>15234</v>
      </c>
      <c r="AL77" s="457"/>
      <c r="AM77" s="457"/>
      <c r="AN77" s="457"/>
      <c r="AO77" s="461"/>
      <c r="AP77" s="462" t="s">
        <v>204</v>
      </c>
      <c r="AQ77" s="457"/>
      <c r="AR77" s="457"/>
      <c r="AS77" s="457"/>
      <c r="AT77" s="461"/>
      <c r="AU77" s="462" t="s">
        <v>204</v>
      </c>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8"/>
      <c r="BF87" s="378"/>
      <c r="BG87" s="378"/>
      <c r="BH87" s="378"/>
      <c r="BI87" s="378"/>
      <c r="BJ87" s="378"/>
      <c r="BK87" s="378"/>
      <c r="BL87" s="378"/>
      <c r="BM87" s="378"/>
      <c r="BN87" s="378"/>
      <c r="BO87" s="378"/>
      <c r="BP87" s="378"/>
      <c r="BQ87" s="374">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6"/>
    </row>
    <row r="88" spans="1:131" ht="26.25" customHeight="1">
      <c r="A88" s="375" t="s">
        <v>253</v>
      </c>
      <c r="B88" s="402" t="s">
        <v>187</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v>35523</v>
      </c>
      <c r="AG88" s="453"/>
      <c r="AH88" s="453"/>
      <c r="AI88" s="453"/>
      <c r="AJ88" s="453"/>
      <c r="AK88" s="456"/>
      <c r="AL88" s="456"/>
      <c r="AM88" s="456"/>
      <c r="AN88" s="456"/>
      <c r="AO88" s="456"/>
      <c r="AP88" s="453">
        <v>11476</v>
      </c>
      <c r="AQ88" s="453"/>
      <c r="AR88" s="453"/>
      <c r="AS88" s="453"/>
      <c r="AT88" s="453"/>
      <c r="AU88" s="453">
        <v>5782</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8"/>
      <c r="BF89" s="378"/>
      <c r="BG89" s="378"/>
      <c r="BH89" s="378"/>
      <c r="BI89" s="378"/>
      <c r="BJ89" s="378"/>
      <c r="BK89" s="378"/>
      <c r="BL89" s="378"/>
      <c r="BM89" s="378"/>
      <c r="BN89" s="378"/>
      <c r="BO89" s="378"/>
      <c r="BP89" s="378"/>
      <c r="BQ89" s="374">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8"/>
      <c r="BF90" s="378"/>
      <c r="BG90" s="378"/>
      <c r="BH90" s="378"/>
      <c r="BI90" s="378"/>
      <c r="BJ90" s="378"/>
      <c r="BK90" s="378"/>
      <c r="BL90" s="378"/>
      <c r="BM90" s="378"/>
      <c r="BN90" s="378"/>
      <c r="BO90" s="378"/>
      <c r="BP90" s="378"/>
      <c r="BQ90" s="374">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8"/>
      <c r="BF91" s="378"/>
      <c r="BG91" s="378"/>
      <c r="BH91" s="378"/>
      <c r="BI91" s="378"/>
      <c r="BJ91" s="378"/>
      <c r="BK91" s="378"/>
      <c r="BL91" s="378"/>
      <c r="BM91" s="378"/>
      <c r="BN91" s="378"/>
      <c r="BO91" s="378"/>
      <c r="BP91" s="378"/>
      <c r="BQ91" s="374">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8"/>
      <c r="BF92" s="378"/>
      <c r="BG92" s="378"/>
      <c r="BH92" s="378"/>
      <c r="BI92" s="378"/>
      <c r="BJ92" s="378"/>
      <c r="BK92" s="378"/>
      <c r="BL92" s="378"/>
      <c r="BM92" s="378"/>
      <c r="BN92" s="378"/>
      <c r="BO92" s="378"/>
      <c r="BP92" s="378"/>
      <c r="BQ92" s="374">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8"/>
      <c r="BF93" s="378"/>
      <c r="BG93" s="378"/>
      <c r="BH93" s="378"/>
      <c r="BI93" s="378"/>
      <c r="BJ93" s="378"/>
      <c r="BK93" s="378"/>
      <c r="BL93" s="378"/>
      <c r="BM93" s="378"/>
      <c r="BN93" s="378"/>
      <c r="BO93" s="378"/>
      <c r="BP93" s="378"/>
      <c r="BQ93" s="374">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8"/>
      <c r="BF94" s="378"/>
      <c r="BG94" s="378"/>
      <c r="BH94" s="378"/>
      <c r="BI94" s="378"/>
      <c r="BJ94" s="378"/>
      <c r="BK94" s="378"/>
      <c r="BL94" s="378"/>
      <c r="BM94" s="378"/>
      <c r="BN94" s="378"/>
      <c r="BO94" s="378"/>
      <c r="BP94" s="378"/>
      <c r="BQ94" s="374">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8"/>
      <c r="BF95" s="378"/>
      <c r="BG95" s="378"/>
      <c r="BH95" s="378"/>
      <c r="BI95" s="378"/>
      <c r="BJ95" s="378"/>
      <c r="BK95" s="378"/>
      <c r="BL95" s="378"/>
      <c r="BM95" s="378"/>
      <c r="BN95" s="378"/>
      <c r="BO95" s="378"/>
      <c r="BP95" s="378"/>
      <c r="BQ95" s="374">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8"/>
      <c r="BF96" s="378"/>
      <c r="BG96" s="378"/>
      <c r="BH96" s="378"/>
      <c r="BI96" s="378"/>
      <c r="BJ96" s="378"/>
      <c r="BK96" s="378"/>
      <c r="BL96" s="378"/>
      <c r="BM96" s="378"/>
      <c r="BN96" s="378"/>
      <c r="BO96" s="378"/>
      <c r="BP96" s="378"/>
      <c r="BQ96" s="374">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8"/>
      <c r="BF97" s="378"/>
      <c r="BG97" s="378"/>
      <c r="BH97" s="378"/>
      <c r="BI97" s="378"/>
      <c r="BJ97" s="378"/>
      <c r="BK97" s="378"/>
      <c r="BL97" s="378"/>
      <c r="BM97" s="378"/>
      <c r="BN97" s="378"/>
      <c r="BO97" s="378"/>
      <c r="BP97" s="378"/>
      <c r="BQ97" s="374">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8"/>
      <c r="BF98" s="378"/>
      <c r="BG98" s="378"/>
      <c r="BH98" s="378"/>
      <c r="BI98" s="378"/>
      <c r="BJ98" s="378"/>
      <c r="BK98" s="378"/>
      <c r="BL98" s="378"/>
      <c r="BM98" s="378"/>
      <c r="BN98" s="378"/>
      <c r="BO98" s="378"/>
      <c r="BP98" s="378"/>
      <c r="BQ98" s="374">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8"/>
      <c r="BF99" s="378"/>
      <c r="BG99" s="378"/>
      <c r="BH99" s="378"/>
      <c r="BI99" s="378"/>
      <c r="BJ99" s="378"/>
      <c r="BK99" s="378"/>
      <c r="BL99" s="378"/>
      <c r="BM99" s="378"/>
      <c r="BN99" s="378"/>
      <c r="BO99" s="378"/>
      <c r="BP99" s="378"/>
      <c r="BQ99" s="374">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8"/>
      <c r="BF100" s="378"/>
      <c r="BG100" s="378"/>
      <c r="BH100" s="378"/>
      <c r="BI100" s="378"/>
      <c r="BJ100" s="378"/>
      <c r="BK100" s="378"/>
      <c r="BL100" s="378"/>
      <c r="BM100" s="378"/>
      <c r="BN100" s="378"/>
      <c r="BO100" s="378"/>
      <c r="BP100" s="378"/>
      <c r="BQ100" s="374">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8"/>
      <c r="BF101" s="378"/>
      <c r="BG101" s="378"/>
      <c r="BH101" s="378"/>
      <c r="BI101" s="378"/>
      <c r="BJ101" s="378"/>
      <c r="BK101" s="378"/>
      <c r="BL101" s="378"/>
      <c r="BM101" s="378"/>
      <c r="BN101" s="378"/>
      <c r="BO101" s="378"/>
      <c r="BP101" s="378"/>
      <c r="BQ101" s="374">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8"/>
      <c r="BF102" s="378"/>
      <c r="BG102" s="378"/>
      <c r="BH102" s="378"/>
      <c r="BI102" s="378"/>
      <c r="BJ102" s="378"/>
      <c r="BK102" s="378"/>
      <c r="BL102" s="378"/>
      <c r="BM102" s="378"/>
      <c r="BN102" s="378"/>
      <c r="BO102" s="378"/>
      <c r="BP102" s="378"/>
      <c r="BQ102" s="375" t="s">
        <v>253</v>
      </c>
      <c r="BR102" s="402" t="s">
        <v>452</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v>65</v>
      </c>
      <c r="CS102" s="605"/>
      <c r="CT102" s="605"/>
      <c r="CU102" s="605"/>
      <c r="CV102" s="698"/>
      <c r="CW102" s="697" t="s">
        <v>204</v>
      </c>
      <c r="CX102" s="605"/>
      <c r="CY102" s="605"/>
      <c r="CZ102" s="605"/>
      <c r="DA102" s="698"/>
      <c r="DB102" s="697" t="s">
        <v>204</v>
      </c>
      <c r="DC102" s="605"/>
      <c r="DD102" s="605"/>
      <c r="DE102" s="605"/>
      <c r="DF102" s="698"/>
      <c r="DG102" s="697" t="s">
        <v>204</v>
      </c>
      <c r="DH102" s="605"/>
      <c r="DI102" s="605"/>
      <c r="DJ102" s="605"/>
      <c r="DK102" s="698"/>
      <c r="DL102" s="697" t="s">
        <v>204</v>
      </c>
      <c r="DM102" s="605"/>
      <c r="DN102" s="605"/>
      <c r="DO102" s="605"/>
      <c r="DP102" s="698"/>
      <c r="DQ102" s="697" t="s">
        <v>204</v>
      </c>
      <c r="DR102" s="605"/>
      <c r="DS102" s="605"/>
      <c r="DT102" s="605"/>
      <c r="DU102" s="698"/>
      <c r="DV102" s="402"/>
      <c r="DW102" s="422"/>
      <c r="DX102" s="422"/>
      <c r="DY102" s="422"/>
      <c r="DZ102" s="721"/>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8"/>
      <c r="BF103" s="378"/>
      <c r="BG103" s="378"/>
      <c r="BH103" s="378"/>
      <c r="BI103" s="378"/>
      <c r="BJ103" s="378"/>
      <c r="BK103" s="378"/>
      <c r="BL103" s="378"/>
      <c r="BM103" s="378"/>
      <c r="BN103" s="378"/>
      <c r="BO103" s="378"/>
      <c r="BP103" s="378"/>
      <c r="BQ103" s="632" t="s">
        <v>105</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8"/>
      <c r="BF104" s="378"/>
      <c r="BG104" s="378"/>
      <c r="BH104" s="378"/>
      <c r="BI104" s="378"/>
      <c r="BJ104" s="378"/>
      <c r="BK104" s="378"/>
      <c r="BL104" s="378"/>
      <c r="BM104" s="378"/>
      <c r="BN104" s="378"/>
      <c r="BO104" s="378"/>
      <c r="BP104" s="378"/>
      <c r="BQ104" s="409" t="s">
        <v>466</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467</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285</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468</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205</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469</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436</v>
      </c>
      <c r="AB109" s="407"/>
      <c r="AC109" s="407"/>
      <c r="AD109" s="407"/>
      <c r="AE109" s="470"/>
      <c r="AF109" s="481" t="s">
        <v>470</v>
      </c>
      <c r="AG109" s="407"/>
      <c r="AH109" s="407"/>
      <c r="AI109" s="407"/>
      <c r="AJ109" s="470"/>
      <c r="AK109" s="481" t="s">
        <v>393</v>
      </c>
      <c r="AL109" s="407"/>
      <c r="AM109" s="407"/>
      <c r="AN109" s="407"/>
      <c r="AO109" s="470"/>
      <c r="AP109" s="481" t="s">
        <v>471</v>
      </c>
      <c r="AQ109" s="407"/>
      <c r="AR109" s="407"/>
      <c r="AS109" s="407"/>
      <c r="AT109" s="556"/>
      <c r="AU109" s="384" t="s">
        <v>469</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436</v>
      </c>
      <c r="BR109" s="407"/>
      <c r="BS109" s="407"/>
      <c r="BT109" s="407"/>
      <c r="BU109" s="470"/>
      <c r="BV109" s="481" t="s">
        <v>470</v>
      </c>
      <c r="BW109" s="407"/>
      <c r="BX109" s="407"/>
      <c r="BY109" s="407"/>
      <c r="BZ109" s="470"/>
      <c r="CA109" s="481" t="s">
        <v>393</v>
      </c>
      <c r="CB109" s="407"/>
      <c r="CC109" s="407"/>
      <c r="CD109" s="407"/>
      <c r="CE109" s="470"/>
      <c r="CF109" s="656" t="s">
        <v>471</v>
      </c>
      <c r="CG109" s="656"/>
      <c r="CH109" s="656"/>
      <c r="CI109" s="656"/>
      <c r="CJ109" s="656"/>
      <c r="CK109" s="481" t="s">
        <v>93</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436</v>
      </c>
      <c r="DH109" s="407"/>
      <c r="DI109" s="407"/>
      <c r="DJ109" s="407"/>
      <c r="DK109" s="470"/>
      <c r="DL109" s="481" t="s">
        <v>470</v>
      </c>
      <c r="DM109" s="407"/>
      <c r="DN109" s="407"/>
      <c r="DO109" s="407"/>
      <c r="DP109" s="470"/>
      <c r="DQ109" s="481" t="s">
        <v>393</v>
      </c>
      <c r="DR109" s="407"/>
      <c r="DS109" s="407"/>
      <c r="DT109" s="407"/>
      <c r="DU109" s="470"/>
      <c r="DV109" s="481" t="s">
        <v>471</v>
      </c>
      <c r="DW109" s="407"/>
      <c r="DX109" s="407"/>
      <c r="DY109" s="407"/>
      <c r="DZ109" s="556"/>
    </row>
    <row r="110" spans="1:131" s="366" customFormat="1" ht="26.25" customHeight="1">
      <c r="A110" s="385" t="s">
        <v>334</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2416736</v>
      </c>
      <c r="AB110" s="488"/>
      <c r="AC110" s="488"/>
      <c r="AD110" s="488"/>
      <c r="AE110" s="499"/>
      <c r="AF110" s="515">
        <v>2316226</v>
      </c>
      <c r="AG110" s="488"/>
      <c r="AH110" s="488"/>
      <c r="AI110" s="488"/>
      <c r="AJ110" s="499"/>
      <c r="AK110" s="515">
        <v>2136846</v>
      </c>
      <c r="AL110" s="488"/>
      <c r="AM110" s="488"/>
      <c r="AN110" s="488"/>
      <c r="AO110" s="499"/>
      <c r="AP110" s="539">
        <v>14.2</v>
      </c>
      <c r="AQ110" s="547"/>
      <c r="AR110" s="547"/>
      <c r="AS110" s="547"/>
      <c r="AT110" s="557"/>
      <c r="AU110" s="569" t="s">
        <v>126</v>
      </c>
      <c r="AV110" s="578"/>
      <c r="AW110" s="578"/>
      <c r="AX110" s="578"/>
      <c r="AY110" s="578"/>
      <c r="AZ110" s="425" t="s">
        <v>472</v>
      </c>
      <c r="BA110" s="408"/>
      <c r="BB110" s="408"/>
      <c r="BC110" s="408"/>
      <c r="BD110" s="408"/>
      <c r="BE110" s="408"/>
      <c r="BF110" s="408"/>
      <c r="BG110" s="408"/>
      <c r="BH110" s="408"/>
      <c r="BI110" s="408"/>
      <c r="BJ110" s="408"/>
      <c r="BK110" s="408"/>
      <c r="BL110" s="408"/>
      <c r="BM110" s="408"/>
      <c r="BN110" s="408"/>
      <c r="BO110" s="408"/>
      <c r="BP110" s="471"/>
      <c r="BQ110" s="633">
        <v>25380813</v>
      </c>
      <c r="BR110" s="641"/>
      <c r="BS110" s="641"/>
      <c r="BT110" s="641"/>
      <c r="BU110" s="641"/>
      <c r="BV110" s="641">
        <v>26136836</v>
      </c>
      <c r="BW110" s="641"/>
      <c r="BX110" s="641"/>
      <c r="BY110" s="641"/>
      <c r="BZ110" s="641"/>
      <c r="CA110" s="641">
        <v>25526146</v>
      </c>
      <c r="CB110" s="641"/>
      <c r="CC110" s="641"/>
      <c r="CD110" s="641"/>
      <c r="CE110" s="641"/>
      <c r="CF110" s="657">
        <v>169</v>
      </c>
      <c r="CG110" s="661"/>
      <c r="CH110" s="661"/>
      <c r="CI110" s="661"/>
      <c r="CJ110" s="661"/>
      <c r="CK110" s="673" t="s">
        <v>389</v>
      </c>
      <c r="CL110" s="413"/>
      <c r="CM110" s="425" t="s">
        <v>63</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204</v>
      </c>
      <c r="DH110" s="641"/>
      <c r="DI110" s="641"/>
      <c r="DJ110" s="641"/>
      <c r="DK110" s="641"/>
      <c r="DL110" s="641" t="s">
        <v>204</v>
      </c>
      <c r="DM110" s="641"/>
      <c r="DN110" s="641"/>
      <c r="DO110" s="641"/>
      <c r="DP110" s="641"/>
      <c r="DQ110" s="641" t="s">
        <v>204</v>
      </c>
      <c r="DR110" s="641"/>
      <c r="DS110" s="641"/>
      <c r="DT110" s="641"/>
      <c r="DU110" s="641"/>
      <c r="DV110" s="713" t="s">
        <v>204</v>
      </c>
      <c r="DW110" s="713"/>
      <c r="DX110" s="713"/>
      <c r="DY110" s="713"/>
      <c r="DZ110" s="722"/>
    </row>
    <row r="111" spans="1:131" s="366" customFormat="1" ht="26.25" customHeight="1">
      <c r="A111" s="386" t="s">
        <v>457</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204</v>
      </c>
      <c r="AB111" s="447"/>
      <c r="AC111" s="447"/>
      <c r="AD111" s="447"/>
      <c r="AE111" s="500"/>
      <c r="AF111" s="516" t="s">
        <v>204</v>
      </c>
      <c r="AG111" s="447"/>
      <c r="AH111" s="447"/>
      <c r="AI111" s="447"/>
      <c r="AJ111" s="500"/>
      <c r="AK111" s="516" t="s">
        <v>204</v>
      </c>
      <c r="AL111" s="447"/>
      <c r="AM111" s="447"/>
      <c r="AN111" s="447"/>
      <c r="AO111" s="500"/>
      <c r="AP111" s="540" t="s">
        <v>204</v>
      </c>
      <c r="AQ111" s="548"/>
      <c r="AR111" s="548"/>
      <c r="AS111" s="548"/>
      <c r="AT111" s="558"/>
      <c r="AU111" s="570"/>
      <c r="AV111" s="579"/>
      <c r="AW111" s="579"/>
      <c r="AX111" s="579"/>
      <c r="AY111" s="579"/>
      <c r="AZ111" s="426" t="s">
        <v>473</v>
      </c>
      <c r="BA111" s="379"/>
      <c r="BB111" s="379"/>
      <c r="BC111" s="379"/>
      <c r="BD111" s="379"/>
      <c r="BE111" s="379"/>
      <c r="BF111" s="379"/>
      <c r="BG111" s="379"/>
      <c r="BH111" s="379"/>
      <c r="BI111" s="379"/>
      <c r="BJ111" s="379"/>
      <c r="BK111" s="379"/>
      <c r="BL111" s="379"/>
      <c r="BM111" s="379"/>
      <c r="BN111" s="379"/>
      <c r="BO111" s="379"/>
      <c r="BP111" s="473"/>
      <c r="BQ111" s="634" t="s">
        <v>204</v>
      </c>
      <c r="BR111" s="642"/>
      <c r="BS111" s="642"/>
      <c r="BT111" s="642"/>
      <c r="BU111" s="642"/>
      <c r="BV111" s="642" t="s">
        <v>204</v>
      </c>
      <c r="BW111" s="642"/>
      <c r="BX111" s="642"/>
      <c r="BY111" s="642"/>
      <c r="BZ111" s="642"/>
      <c r="CA111" s="642" t="s">
        <v>204</v>
      </c>
      <c r="CB111" s="642"/>
      <c r="CC111" s="642"/>
      <c r="CD111" s="642"/>
      <c r="CE111" s="642"/>
      <c r="CF111" s="658" t="s">
        <v>204</v>
      </c>
      <c r="CG111" s="662"/>
      <c r="CH111" s="662"/>
      <c r="CI111" s="662"/>
      <c r="CJ111" s="662"/>
      <c r="CK111" s="674"/>
      <c r="CL111" s="414"/>
      <c r="CM111" s="426" t="s">
        <v>142</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4" t="s">
        <v>204</v>
      </c>
      <c r="DH111" s="642"/>
      <c r="DI111" s="642"/>
      <c r="DJ111" s="642"/>
      <c r="DK111" s="642"/>
      <c r="DL111" s="642" t="s">
        <v>204</v>
      </c>
      <c r="DM111" s="642"/>
      <c r="DN111" s="642"/>
      <c r="DO111" s="642"/>
      <c r="DP111" s="642"/>
      <c r="DQ111" s="642" t="s">
        <v>204</v>
      </c>
      <c r="DR111" s="642"/>
      <c r="DS111" s="642"/>
      <c r="DT111" s="642"/>
      <c r="DU111" s="642"/>
      <c r="DV111" s="714" t="s">
        <v>204</v>
      </c>
      <c r="DW111" s="714"/>
      <c r="DX111" s="714"/>
      <c r="DY111" s="714"/>
      <c r="DZ111" s="723"/>
    </row>
    <row r="112" spans="1:131" s="366" customFormat="1" ht="26.25" customHeight="1">
      <c r="A112" s="387" t="s">
        <v>154</v>
      </c>
      <c r="B112" s="410"/>
      <c r="C112" s="379" t="s">
        <v>475</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204</v>
      </c>
      <c r="AB112" s="447"/>
      <c r="AC112" s="447"/>
      <c r="AD112" s="447"/>
      <c r="AE112" s="500"/>
      <c r="AF112" s="516" t="s">
        <v>204</v>
      </c>
      <c r="AG112" s="447"/>
      <c r="AH112" s="447"/>
      <c r="AI112" s="447"/>
      <c r="AJ112" s="500"/>
      <c r="AK112" s="516" t="s">
        <v>204</v>
      </c>
      <c r="AL112" s="447"/>
      <c r="AM112" s="447"/>
      <c r="AN112" s="447"/>
      <c r="AO112" s="500"/>
      <c r="AP112" s="540" t="s">
        <v>204</v>
      </c>
      <c r="AQ112" s="548"/>
      <c r="AR112" s="548"/>
      <c r="AS112" s="548"/>
      <c r="AT112" s="558"/>
      <c r="AU112" s="570"/>
      <c r="AV112" s="579"/>
      <c r="AW112" s="579"/>
      <c r="AX112" s="579"/>
      <c r="AY112" s="579"/>
      <c r="AZ112" s="426" t="s">
        <v>273</v>
      </c>
      <c r="BA112" s="379"/>
      <c r="BB112" s="379"/>
      <c r="BC112" s="379"/>
      <c r="BD112" s="379"/>
      <c r="BE112" s="379"/>
      <c r="BF112" s="379"/>
      <c r="BG112" s="379"/>
      <c r="BH112" s="379"/>
      <c r="BI112" s="379"/>
      <c r="BJ112" s="379"/>
      <c r="BK112" s="379"/>
      <c r="BL112" s="379"/>
      <c r="BM112" s="379"/>
      <c r="BN112" s="379"/>
      <c r="BO112" s="379"/>
      <c r="BP112" s="473"/>
      <c r="BQ112" s="634">
        <v>10957060</v>
      </c>
      <c r="BR112" s="642"/>
      <c r="BS112" s="642"/>
      <c r="BT112" s="642"/>
      <c r="BU112" s="642"/>
      <c r="BV112" s="642">
        <v>9218098</v>
      </c>
      <c r="BW112" s="642"/>
      <c r="BX112" s="642"/>
      <c r="BY112" s="642"/>
      <c r="BZ112" s="642"/>
      <c r="CA112" s="642">
        <v>7235405</v>
      </c>
      <c r="CB112" s="642"/>
      <c r="CC112" s="642"/>
      <c r="CD112" s="642"/>
      <c r="CE112" s="642"/>
      <c r="CF112" s="658">
        <v>47.9</v>
      </c>
      <c r="CG112" s="662"/>
      <c r="CH112" s="662"/>
      <c r="CI112" s="662"/>
      <c r="CJ112" s="662"/>
      <c r="CK112" s="674"/>
      <c r="CL112" s="414"/>
      <c r="CM112" s="426" t="s">
        <v>399</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4" t="s">
        <v>204</v>
      </c>
      <c r="DH112" s="642"/>
      <c r="DI112" s="642"/>
      <c r="DJ112" s="642"/>
      <c r="DK112" s="642"/>
      <c r="DL112" s="642" t="s">
        <v>204</v>
      </c>
      <c r="DM112" s="642"/>
      <c r="DN112" s="642"/>
      <c r="DO112" s="642"/>
      <c r="DP112" s="642"/>
      <c r="DQ112" s="642" t="s">
        <v>204</v>
      </c>
      <c r="DR112" s="642"/>
      <c r="DS112" s="642"/>
      <c r="DT112" s="642"/>
      <c r="DU112" s="642"/>
      <c r="DV112" s="714" t="s">
        <v>204</v>
      </c>
      <c r="DW112" s="714"/>
      <c r="DX112" s="714"/>
      <c r="DY112" s="714"/>
      <c r="DZ112" s="723"/>
    </row>
    <row r="113" spans="1:130" s="366" customFormat="1" ht="26.25" customHeight="1">
      <c r="A113" s="388"/>
      <c r="B113" s="411"/>
      <c r="C113" s="379" t="s">
        <v>477</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890573</v>
      </c>
      <c r="AB113" s="447"/>
      <c r="AC113" s="447"/>
      <c r="AD113" s="447"/>
      <c r="AE113" s="500"/>
      <c r="AF113" s="516">
        <v>668074</v>
      </c>
      <c r="AG113" s="447"/>
      <c r="AH113" s="447"/>
      <c r="AI113" s="447"/>
      <c r="AJ113" s="500"/>
      <c r="AK113" s="516">
        <v>601027</v>
      </c>
      <c r="AL113" s="447"/>
      <c r="AM113" s="447"/>
      <c r="AN113" s="447"/>
      <c r="AO113" s="500"/>
      <c r="AP113" s="540">
        <v>4</v>
      </c>
      <c r="AQ113" s="548"/>
      <c r="AR113" s="548"/>
      <c r="AS113" s="548"/>
      <c r="AT113" s="558"/>
      <c r="AU113" s="570"/>
      <c r="AV113" s="579"/>
      <c r="AW113" s="579"/>
      <c r="AX113" s="579"/>
      <c r="AY113" s="579"/>
      <c r="AZ113" s="426" t="s">
        <v>208</v>
      </c>
      <c r="BA113" s="379"/>
      <c r="BB113" s="379"/>
      <c r="BC113" s="379"/>
      <c r="BD113" s="379"/>
      <c r="BE113" s="379"/>
      <c r="BF113" s="379"/>
      <c r="BG113" s="379"/>
      <c r="BH113" s="379"/>
      <c r="BI113" s="379"/>
      <c r="BJ113" s="379"/>
      <c r="BK113" s="379"/>
      <c r="BL113" s="379"/>
      <c r="BM113" s="379"/>
      <c r="BN113" s="379"/>
      <c r="BO113" s="379"/>
      <c r="BP113" s="473"/>
      <c r="BQ113" s="634">
        <v>6388399</v>
      </c>
      <c r="BR113" s="642"/>
      <c r="BS113" s="642"/>
      <c r="BT113" s="642"/>
      <c r="BU113" s="642"/>
      <c r="BV113" s="642">
        <v>6263053</v>
      </c>
      <c r="BW113" s="642"/>
      <c r="BX113" s="642"/>
      <c r="BY113" s="642"/>
      <c r="BZ113" s="642"/>
      <c r="CA113" s="642">
        <v>5782313</v>
      </c>
      <c r="CB113" s="642"/>
      <c r="CC113" s="642"/>
      <c r="CD113" s="642"/>
      <c r="CE113" s="642"/>
      <c r="CF113" s="658">
        <v>38.299999999999997</v>
      </c>
      <c r="CG113" s="662"/>
      <c r="CH113" s="662"/>
      <c r="CI113" s="662"/>
      <c r="CJ113" s="662"/>
      <c r="CK113" s="674"/>
      <c r="CL113" s="414"/>
      <c r="CM113" s="426" t="s">
        <v>409</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t="s">
        <v>204</v>
      </c>
      <c r="DH113" s="447"/>
      <c r="DI113" s="447"/>
      <c r="DJ113" s="447"/>
      <c r="DK113" s="500"/>
      <c r="DL113" s="516" t="s">
        <v>204</v>
      </c>
      <c r="DM113" s="447"/>
      <c r="DN113" s="447"/>
      <c r="DO113" s="447"/>
      <c r="DP113" s="500"/>
      <c r="DQ113" s="516" t="s">
        <v>204</v>
      </c>
      <c r="DR113" s="447"/>
      <c r="DS113" s="447"/>
      <c r="DT113" s="447"/>
      <c r="DU113" s="500"/>
      <c r="DV113" s="540" t="s">
        <v>204</v>
      </c>
      <c r="DW113" s="548"/>
      <c r="DX113" s="548"/>
      <c r="DY113" s="548"/>
      <c r="DZ113" s="558"/>
    </row>
    <row r="114" spans="1:130" s="366" customFormat="1" ht="26.25" customHeight="1">
      <c r="A114" s="388"/>
      <c r="B114" s="411"/>
      <c r="C114" s="379" t="s">
        <v>479</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584582</v>
      </c>
      <c r="AB114" s="447"/>
      <c r="AC114" s="447"/>
      <c r="AD114" s="447"/>
      <c r="AE114" s="500"/>
      <c r="AF114" s="516">
        <v>634204</v>
      </c>
      <c r="AG114" s="447"/>
      <c r="AH114" s="447"/>
      <c r="AI114" s="447"/>
      <c r="AJ114" s="500"/>
      <c r="AK114" s="516">
        <v>668472</v>
      </c>
      <c r="AL114" s="447"/>
      <c r="AM114" s="447"/>
      <c r="AN114" s="447"/>
      <c r="AO114" s="500"/>
      <c r="AP114" s="540">
        <v>4.4000000000000004</v>
      </c>
      <c r="AQ114" s="548"/>
      <c r="AR114" s="548"/>
      <c r="AS114" s="548"/>
      <c r="AT114" s="558"/>
      <c r="AU114" s="570"/>
      <c r="AV114" s="579"/>
      <c r="AW114" s="579"/>
      <c r="AX114" s="579"/>
      <c r="AY114" s="579"/>
      <c r="AZ114" s="426" t="s">
        <v>480</v>
      </c>
      <c r="BA114" s="379"/>
      <c r="BB114" s="379"/>
      <c r="BC114" s="379"/>
      <c r="BD114" s="379"/>
      <c r="BE114" s="379"/>
      <c r="BF114" s="379"/>
      <c r="BG114" s="379"/>
      <c r="BH114" s="379"/>
      <c r="BI114" s="379"/>
      <c r="BJ114" s="379"/>
      <c r="BK114" s="379"/>
      <c r="BL114" s="379"/>
      <c r="BM114" s="379"/>
      <c r="BN114" s="379"/>
      <c r="BO114" s="379"/>
      <c r="BP114" s="473"/>
      <c r="BQ114" s="634">
        <v>4012569</v>
      </c>
      <c r="BR114" s="642"/>
      <c r="BS114" s="642"/>
      <c r="BT114" s="642"/>
      <c r="BU114" s="642"/>
      <c r="BV114" s="642">
        <v>3965517</v>
      </c>
      <c r="BW114" s="642"/>
      <c r="BX114" s="642"/>
      <c r="BY114" s="642"/>
      <c r="BZ114" s="642"/>
      <c r="CA114" s="642">
        <v>3942222</v>
      </c>
      <c r="CB114" s="642"/>
      <c r="CC114" s="642"/>
      <c r="CD114" s="642"/>
      <c r="CE114" s="642"/>
      <c r="CF114" s="658">
        <v>26.1</v>
      </c>
      <c r="CG114" s="662"/>
      <c r="CH114" s="662"/>
      <c r="CI114" s="662"/>
      <c r="CJ114" s="662"/>
      <c r="CK114" s="674"/>
      <c r="CL114" s="414"/>
      <c r="CM114" s="426" t="s">
        <v>481</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204</v>
      </c>
      <c r="DH114" s="447"/>
      <c r="DI114" s="447"/>
      <c r="DJ114" s="447"/>
      <c r="DK114" s="500"/>
      <c r="DL114" s="516" t="s">
        <v>204</v>
      </c>
      <c r="DM114" s="447"/>
      <c r="DN114" s="447"/>
      <c r="DO114" s="447"/>
      <c r="DP114" s="500"/>
      <c r="DQ114" s="516" t="s">
        <v>204</v>
      </c>
      <c r="DR114" s="447"/>
      <c r="DS114" s="447"/>
      <c r="DT114" s="447"/>
      <c r="DU114" s="500"/>
      <c r="DV114" s="540" t="s">
        <v>204</v>
      </c>
      <c r="DW114" s="548"/>
      <c r="DX114" s="548"/>
      <c r="DY114" s="548"/>
      <c r="DZ114" s="558"/>
    </row>
    <row r="115" spans="1:130" s="366" customFormat="1" ht="26.25" customHeight="1">
      <c r="A115" s="388"/>
      <c r="B115" s="411"/>
      <c r="C115" s="379" t="s">
        <v>378</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t="s">
        <v>204</v>
      </c>
      <c r="AB115" s="447"/>
      <c r="AC115" s="447"/>
      <c r="AD115" s="447"/>
      <c r="AE115" s="500"/>
      <c r="AF115" s="516" t="s">
        <v>204</v>
      </c>
      <c r="AG115" s="447"/>
      <c r="AH115" s="447"/>
      <c r="AI115" s="447"/>
      <c r="AJ115" s="500"/>
      <c r="AK115" s="516" t="s">
        <v>204</v>
      </c>
      <c r="AL115" s="447"/>
      <c r="AM115" s="447"/>
      <c r="AN115" s="447"/>
      <c r="AO115" s="500"/>
      <c r="AP115" s="540" t="s">
        <v>204</v>
      </c>
      <c r="AQ115" s="548"/>
      <c r="AR115" s="548"/>
      <c r="AS115" s="548"/>
      <c r="AT115" s="558"/>
      <c r="AU115" s="570"/>
      <c r="AV115" s="579"/>
      <c r="AW115" s="579"/>
      <c r="AX115" s="579"/>
      <c r="AY115" s="579"/>
      <c r="AZ115" s="426" t="s">
        <v>351</v>
      </c>
      <c r="BA115" s="379"/>
      <c r="BB115" s="379"/>
      <c r="BC115" s="379"/>
      <c r="BD115" s="379"/>
      <c r="BE115" s="379"/>
      <c r="BF115" s="379"/>
      <c r="BG115" s="379"/>
      <c r="BH115" s="379"/>
      <c r="BI115" s="379"/>
      <c r="BJ115" s="379"/>
      <c r="BK115" s="379"/>
      <c r="BL115" s="379"/>
      <c r="BM115" s="379"/>
      <c r="BN115" s="379"/>
      <c r="BO115" s="379"/>
      <c r="BP115" s="473"/>
      <c r="BQ115" s="634" t="s">
        <v>204</v>
      </c>
      <c r="BR115" s="642"/>
      <c r="BS115" s="642"/>
      <c r="BT115" s="642"/>
      <c r="BU115" s="642"/>
      <c r="BV115" s="642" t="s">
        <v>204</v>
      </c>
      <c r="BW115" s="642"/>
      <c r="BX115" s="642"/>
      <c r="BY115" s="642"/>
      <c r="BZ115" s="642"/>
      <c r="CA115" s="642" t="s">
        <v>204</v>
      </c>
      <c r="CB115" s="642"/>
      <c r="CC115" s="642"/>
      <c r="CD115" s="642"/>
      <c r="CE115" s="642"/>
      <c r="CF115" s="658" t="s">
        <v>204</v>
      </c>
      <c r="CG115" s="662"/>
      <c r="CH115" s="662"/>
      <c r="CI115" s="662"/>
      <c r="CJ115" s="662"/>
      <c r="CK115" s="674"/>
      <c r="CL115" s="414"/>
      <c r="CM115" s="426" t="s">
        <v>31</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204</v>
      </c>
      <c r="DH115" s="447"/>
      <c r="DI115" s="447"/>
      <c r="DJ115" s="447"/>
      <c r="DK115" s="500"/>
      <c r="DL115" s="516" t="s">
        <v>204</v>
      </c>
      <c r="DM115" s="447"/>
      <c r="DN115" s="447"/>
      <c r="DO115" s="447"/>
      <c r="DP115" s="500"/>
      <c r="DQ115" s="516" t="s">
        <v>204</v>
      </c>
      <c r="DR115" s="447"/>
      <c r="DS115" s="447"/>
      <c r="DT115" s="447"/>
      <c r="DU115" s="500"/>
      <c r="DV115" s="540" t="s">
        <v>204</v>
      </c>
      <c r="DW115" s="548"/>
      <c r="DX115" s="548"/>
      <c r="DY115" s="548"/>
      <c r="DZ115" s="558"/>
    </row>
    <row r="116" spans="1:130" s="366" customFormat="1" ht="26.25" customHeight="1">
      <c r="A116" s="389"/>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204</v>
      </c>
      <c r="AB116" s="447"/>
      <c r="AC116" s="447"/>
      <c r="AD116" s="447"/>
      <c r="AE116" s="500"/>
      <c r="AF116" s="516" t="s">
        <v>204</v>
      </c>
      <c r="AG116" s="447"/>
      <c r="AH116" s="447"/>
      <c r="AI116" s="447"/>
      <c r="AJ116" s="500"/>
      <c r="AK116" s="516" t="s">
        <v>204</v>
      </c>
      <c r="AL116" s="447"/>
      <c r="AM116" s="447"/>
      <c r="AN116" s="447"/>
      <c r="AO116" s="500"/>
      <c r="AP116" s="540" t="s">
        <v>204</v>
      </c>
      <c r="AQ116" s="548"/>
      <c r="AR116" s="548"/>
      <c r="AS116" s="548"/>
      <c r="AT116" s="558"/>
      <c r="AU116" s="570"/>
      <c r="AV116" s="579"/>
      <c r="AW116" s="579"/>
      <c r="AX116" s="579"/>
      <c r="AY116" s="579"/>
      <c r="AZ116" s="603" t="s">
        <v>225</v>
      </c>
      <c r="BA116" s="606"/>
      <c r="BB116" s="606"/>
      <c r="BC116" s="606"/>
      <c r="BD116" s="606"/>
      <c r="BE116" s="606"/>
      <c r="BF116" s="606"/>
      <c r="BG116" s="606"/>
      <c r="BH116" s="606"/>
      <c r="BI116" s="606"/>
      <c r="BJ116" s="606"/>
      <c r="BK116" s="606"/>
      <c r="BL116" s="606"/>
      <c r="BM116" s="606"/>
      <c r="BN116" s="606"/>
      <c r="BO116" s="606"/>
      <c r="BP116" s="629"/>
      <c r="BQ116" s="634" t="s">
        <v>204</v>
      </c>
      <c r="BR116" s="642"/>
      <c r="BS116" s="642"/>
      <c r="BT116" s="642"/>
      <c r="BU116" s="642"/>
      <c r="BV116" s="642" t="s">
        <v>204</v>
      </c>
      <c r="BW116" s="642"/>
      <c r="BX116" s="642"/>
      <c r="BY116" s="642"/>
      <c r="BZ116" s="642"/>
      <c r="CA116" s="642" t="s">
        <v>204</v>
      </c>
      <c r="CB116" s="642"/>
      <c r="CC116" s="642"/>
      <c r="CD116" s="642"/>
      <c r="CE116" s="642"/>
      <c r="CF116" s="658" t="s">
        <v>204</v>
      </c>
      <c r="CG116" s="662"/>
      <c r="CH116" s="662"/>
      <c r="CI116" s="662"/>
      <c r="CJ116" s="662"/>
      <c r="CK116" s="674"/>
      <c r="CL116" s="414"/>
      <c r="CM116" s="426" t="s">
        <v>12</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204</v>
      </c>
      <c r="DH116" s="447"/>
      <c r="DI116" s="447"/>
      <c r="DJ116" s="447"/>
      <c r="DK116" s="500"/>
      <c r="DL116" s="516" t="s">
        <v>204</v>
      </c>
      <c r="DM116" s="447"/>
      <c r="DN116" s="447"/>
      <c r="DO116" s="447"/>
      <c r="DP116" s="500"/>
      <c r="DQ116" s="516" t="s">
        <v>204</v>
      </c>
      <c r="DR116" s="447"/>
      <c r="DS116" s="447"/>
      <c r="DT116" s="447"/>
      <c r="DU116" s="500"/>
      <c r="DV116" s="540" t="s">
        <v>204</v>
      </c>
      <c r="DW116" s="548"/>
      <c r="DX116" s="548"/>
      <c r="DY116" s="548"/>
      <c r="DZ116" s="558"/>
    </row>
    <row r="117" spans="1:130" s="366" customFormat="1" ht="26.25" customHeight="1">
      <c r="A117" s="384" t="s">
        <v>278</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329</v>
      </c>
      <c r="Z117" s="470"/>
      <c r="AA117" s="484">
        <v>3891891</v>
      </c>
      <c r="AB117" s="489"/>
      <c r="AC117" s="489"/>
      <c r="AD117" s="489"/>
      <c r="AE117" s="501"/>
      <c r="AF117" s="517">
        <v>3618504</v>
      </c>
      <c r="AG117" s="489"/>
      <c r="AH117" s="489"/>
      <c r="AI117" s="489"/>
      <c r="AJ117" s="501"/>
      <c r="AK117" s="517">
        <v>3406345</v>
      </c>
      <c r="AL117" s="489"/>
      <c r="AM117" s="489"/>
      <c r="AN117" s="489"/>
      <c r="AO117" s="501"/>
      <c r="AP117" s="541"/>
      <c r="AQ117" s="549"/>
      <c r="AR117" s="549"/>
      <c r="AS117" s="549"/>
      <c r="AT117" s="559"/>
      <c r="AU117" s="570"/>
      <c r="AV117" s="579"/>
      <c r="AW117" s="579"/>
      <c r="AX117" s="579"/>
      <c r="AY117" s="579"/>
      <c r="AZ117" s="427" t="s">
        <v>482</v>
      </c>
      <c r="BA117" s="429"/>
      <c r="BB117" s="429"/>
      <c r="BC117" s="429"/>
      <c r="BD117" s="429"/>
      <c r="BE117" s="429"/>
      <c r="BF117" s="429"/>
      <c r="BG117" s="429"/>
      <c r="BH117" s="429"/>
      <c r="BI117" s="429"/>
      <c r="BJ117" s="429"/>
      <c r="BK117" s="429"/>
      <c r="BL117" s="429"/>
      <c r="BM117" s="429"/>
      <c r="BN117" s="429"/>
      <c r="BO117" s="429"/>
      <c r="BP117" s="475"/>
      <c r="BQ117" s="634" t="s">
        <v>204</v>
      </c>
      <c r="BR117" s="642"/>
      <c r="BS117" s="642"/>
      <c r="BT117" s="642"/>
      <c r="BU117" s="642"/>
      <c r="BV117" s="642" t="s">
        <v>204</v>
      </c>
      <c r="BW117" s="642"/>
      <c r="BX117" s="642"/>
      <c r="BY117" s="642"/>
      <c r="BZ117" s="642"/>
      <c r="CA117" s="642" t="s">
        <v>204</v>
      </c>
      <c r="CB117" s="642"/>
      <c r="CC117" s="642"/>
      <c r="CD117" s="642"/>
      <c r="CE117" s="642"/>
      <c r="CF117" s="658" t="s">
        <v>204</v>
      </c>
      <c r="CG117" s="662"/>
      <c r="CH117" s="662"/>
      <c r="CI117" s="662"/>
      <c r="CJ117" s="662"/>
      <c r="CK117" s="674"/>
      <c r="CL117" s="414"/>
      <c r="CM117" s="426" t="s">
        <v>344</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204</v>
      </c>
      <c r="DH117" s="447"/>
      <c r="DI117" s="447"/>
      <c r="DJ117" s="447"/>
      <c r="DK117" s="500"/>
      <c r="DL117" s="516" t="s">
        <v>204</v>
      </c>
      <c r="DM117" s="447"/>
      <c r="DN117" s="447"/>
      <c r="DO117" s="447"/>
      <c r="DP117" s="500"/>
      <c r="DQ117" s="516" t="s">
        <v>204</v>
      </c>
      <c r="DR117" s="447"/>
      <c r="DS117" s="447"/>
      <c r="DT117" s="447"/>
      <c r="DU117" s="500"/>
      <c r="DV117" s="540" t="s">
        <v>204</v>
      </c>
      <c r="DW117" s="548"/>
      <c r="DX117" s="548"/>
      <c r="DY117" s="548"/>
      <c r="DZ117" s="558"/>
    </row>
    <row r="118" spans="1:130" s="366" customFormat="1" ht="26.25" customHeight="1">
      <c r="A118" s="384" t="s">
        <v>93</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436</v>
      </c>
      <c r="AB118" s="407"/>
      <c r="AC118" s="407"/>
      <c r="AD118" s="407"/>
      <c r="AE118" s="470"/>
      <c r="AF118" s="481" t="s">
        <v>470</v>
      </c>
      <c r="AG118" s="407"/>
      <c r="AH118" s="407"/>
      <c r="AI118" s="407"/>
      <c r="AJ118" s="470"/>
      <c r="AK118" s="481" t="s">
        <v>393</v>
      </c>
      <c r="AL118" s="407"/>
      <c r="AM118" s="407"/>
      <c r="AN118" s="407"/>
      <c r="AO118" s="470"/>
      <c r="AP118" s="481" t="s">
        <v>471</v>
      </c>
      <c r="AQ118" s="407"/>
      <c r="AR118" s="407"/>
      <c r="AS118" s="407"/>
      <c r="AT118" s="556"/>
      <c r="AU118" s="570"/>
      <c r="AV118" s="579"/>
      <c r="AW118" s="579"/>
      <c r="AX118" s="579"/>
      <c r="AY118" s="579"/>
      <c r="AZ118" s="428" t="s">
        <v>483</v>
      </c>
      <c r="BA118" s="424"/>
      <c r="BB118" s="424"/>
      <c r="BC118" s="424"/>
      <c r="BD118" s="424"/>
      <c r="BE118" s="424"/>
      <c r="BF118" s="424"/>
      <c r="BG118" s="424"/>
      <c r="BH118" s="424"/>
      <c r="BI118" s="424"/>
      <c r="BJ118" s="424"/>
      <c r="BK118" s="424"/>
      <c r="BL118" s="424"/>
      <c r="BM118" s="424"/>
      <c r="BN118" s="424"/>
      <c r="BO118" s="424"/>
      <c r="BP118" s="474"/>
      <c r="BQ118" s="635" t="s">
        <v>204</v>
      </c>
      <c r="BR118" s="643"/>
      <c r="BS118" s="643"/>
      <c r="BT118" s="643"/>
      <c r="BU118" s="643"/>
      <c r="BV118" s="643" t="s">
        <v>204</v>
      </c>
      <c r="BW118" s="643"/>
      <c r="BX118" s="643"/>
      <c r="BY118" s="643"/>
      <c r="BZ118" s="643"/>
      <c r="CA118" s="643" t="s">
        <v>204</v>
      </c>
      <c r="CB118" s="643"/>
      <c r="CC118" s="643"/>
      <c r="CD118" s="643"/>
      <c r="CE118" s="643"/>
      <c r="CF118" s="658" t="s">
        <v>204</v>
      </c>
      <c r="CG118" s="662"/>
      <c r="CH118" s="662"/>
      <c r="CI118" s="662"/>
      <c r="CJ118" s="662"/>
      <c r="CK118" s="674"/>
      <c r="CL118" s="414"/>
      <c r="CM118" s="426" t="s">
        <v>484</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204</v>
      </c>
      <c r="DH118" s="447"/>
      <c r="DI118" s="447"/>
      <c r="DJ118" s="447"/>
      <c r="DK118" s="500"/>
      <c r="DL118" s="516" t="s">
        <v>204</v>
      </c>
      <c r="DM118" s="447"/>
      <c r="DN118" s="447"/>
      <c r="DO118" s="447"/>
      <c r="DP118" s="500"/>
      <c r="DQ118" s="516" t="s">
        <v>204</v>
      </c>
      <c r="DR118" s="447"/>
      <c r="DS118" s="447"/>
      <c r="DT118" s="447"/>
      <c r="DU118" s="500"/>
      <c r="DV118" s="540" t="s">
        <v>204</v>
      </c>
      <c r="DW118" s="548"/>
      <c r="DX118" s="548"/>
      <c r="DY118" s="548"/>
      <c r="DZ118" s="558"/>
    </row>
    <row r="119" spans="1:130" s="366" customFormat="1" ht="26.25" customHeight="1">
      <c r="A119" s="390" t="s">
        <v>389</v>
      </c>
      <c r="B119" s="413"/>
      <c r="C119" s="425" t="s">
        <v>63</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204</v>
      </c>
      <c r="AB119" s="488"/>
      <c r="AC119" s="488"/>
      <c r="AD119" s="488"/>
      <c r="AE119" s="499"/>
      <c r="AF119" s="515" t="s">
        <v>204</v>
      </c>
      <c r="AG119" s="488"/>
      <c r="AH119" s="488"/>
      <c r="AI119" s="488"/>
      <c r="AJ119" s="499"/>
      <c r="AK119" s="515" t="s">
        <v>204</v>
      </c>
      <c r="AL119" s="488"/>
      <c r="AM119" s="488"/>
      <c r="AN119" s="488"/>
      <c r="AO119" s="499"/>
      <c r="AP119" s="539" t="s">
        <v>204</v>
      </c>
      <c r="AQ119" s="547"/>
      <c r="AR119" s="547"/>
      <c r="AS119" s="547"/>
      <c r="AT119" s="557"/>
      <c r="AU119" s="571"/>
      <c r="AV119" s="580"/>
      <c r="AW119" s="580"/>
      <c r="AX119" s="580"/>
      <c r="AY119" s="580"/>
      <c r="AZ119" s="604" t="s">
        <v>278</v>
      </c>
      <c r="BA119" s="604"/>
      <c r="BB119" s="604"/>
      <c r="BC119" s="604"/>
      <c r="BD119" s="604"/>
      <c r="BE119" s="604"/>
      <c r="BF119" s="604"/>
      <c r="BG119" s="604"/>
      <c r="BH119" s="604"/>
      <c r="BI119" s="604"/>
      <c r="BJ119" s="604"/>
      <c r="BK119" s="604"/>
      <c r="BL119" s="604"/>
      <c r="BM119" s="604"/>
      <c r="BN119" s="604"/>
      <c r="BO119" s="469" t="s">
        <v>169</v>
      </c>
      <c r="BP119" s="630"/>
      <c r="BQ119" s="635">
        <v>46738841</v>
      </c>
      <c r="BR119" s="643"/>
      <c r="BS119" s="643"/>
      <c r="BT119" s="643"/>
      <c r="BU119" s="643"/>
      <c r="BV119" s="643">
        <v>45583504</v>
      </c>
      <c r="BW119" s="643"/>
      <c r="BX119" s="643"/>
      <c r="BY119" s="643"/>
      <c r="BZ119" s="643"/>
      <c r="CA119" s="643">
        <v>42486086</v>
      </c>
      <c r="CB119" s="643"/>
      <c r="CC119" s="643"/>
      <c r="CD119" s="643"/>
      <c r="CE119" s="643"/>
      <c r="CF119" s="545"/>
      <c r="CG119" s="553"/>
      <c r="CH119" s="553"/>
      <c r="CI119" s="553"/>
      <c r="CJ119" s="670"/>
      <c r="CK119" s="675"/>
      <c r="CL119" s="415"/>
      <c r="CM119" s="428" t="s">
        <v>485</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t="s">
        <v>204</v>
      </c>
      <c r="DH119" s="490"/>
      <c r="DI119" s="490"/>
      <c r="DJ119" s="490"/>
      <c r="DK119" s="502"/>
      <c r="DL119" s="518" t="s">
        <v>204</v>
      </c>
      <c r="DM119" s="490"/>
      <c r="DN119" s="490"/>
      <c r="DO119" s="490"/>
      <c r="DP119" s="502"/>
      <c r="DQ119" s="518" t="s">
        <v>204</v>
      </c>
      <c r="DR119" s="490"/>
      <c r="DS119" s="490"/>
      <c r="DT119" s="490"/>
      <c r="DU119" s="502"/>
      <c r="DV119" s="715" t="s">
        <v>204</v>
      </c>
      <c r="DW119" s="717"/>
      <c r="DX119" s="717"/>
      <c r="DY119" s="717"/>
      <c r="DZ119" s="724"/>
    </row>
    <row r="120" spans="1:130" s="366" customFormat="1" ht="26.25" customHeight="1">
      <c r="A120" s="391"/>
      <c r="B120" s="414"/>
      <c r="C120" s="426" t="s">
        <v>142</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204</v>
      </c>
      <c r="AB120" s="447"/>
      <c r="AC120" s="447"/>
      <c r="AD120" s="447"/>
      <c r="AE120" s="500"/>
      <c r="AF120" s="516" t="s">
        <v>204</v>
      </c>
      <c r="AG120" s="447"/>
      <c r="AH120" s="447"/>
      <c r="AI120" s="447"/>
      <c r="AJ120" s="500"/>
      <c r="AK120" s="516" t="s">
        <v>204</v>
      </c>
      <c r="AL120" s="447"/>
      <c r="AM120" s="447"/>
      <c r="AN120" s="447"/>
      <c r="AO120" s="500"/>
      <c r="AP120" s="540" t="s">
        <v>204</v>
      </c>
      <c r="AQ120" s="548"/>
      <c r="AR120" s="548"/>
      <c r="AS120" s="548"/>
      <c r="AT120" s="558"/>
      <c r="AU120" s="572" t="s">
        <v>474</v>
      </c>
      <c r="AV120" s="581"/>
      <c r="AW120" s="581"/>
      <c r="AX120" s="581"/>
      <c r="AY120" s="592"/>
      <c r="AZ120" s="425" t="s">
        <v>218</v>
      </c>
      <c r="BA120" s="408"/>
      <c r="BB120" s="408"/>
      <c r="BC120" s="408"/>
      <c r="BD120" s="408"/>
      <c r="BE120" s="408"/>
      <c r="BF120" s="408"/>
      <c r="BG120" s="408"/>
      <c r="BH120" s="408"/>
      <c r="BI120" s="408"/>
      <c r="BJ120" s="408"/>
      <c r="BK120" s="408"/>
      <c r="BL120" s="408"/>
      <c r="BM120" s="408"/>
      <c r="BN120" s="408"/>
      <c r="BO120" s="408"/>
      <c r="BP120" s="471"/>
      <c r="BQ120" s="633">
        <v>3876261</v>
      </c>
      <c r="BR120" s="641"/>
      <c r="BS120" s="641"/>
      <c r="BT120" s="641"/>
      <c r="BU120" s="641"/>
      <c r="BV120" s="641">
        <v>4361430</v>
      </c>
      <c r="BW120" s="641"/>
      <c r="BX120" s="641"/>
      <c r="BY120" s="641"/>
      <c r="BZ120" s="641"/>
      <c r="CA120" s="641">
        <v>4888031</v>
      </c>
      <c r="CB120" s="641"/>
      <c r="CC120" s="641"/>
      <c r="CD120" s="641"/>
      <c r="CE120" s="641"/>
      <c r="CF120" s="657">
        <v>32.4</v>
      </c>
      <c r="CG120" s="661"/>
      <c r="CH120" s="661"/>
      <c r="CI120" s="661"/>
      <c r="CJ120" s="661"/>
      <c r="CK120" s="676" t="s">
        <v>274</v>
      </c>
      <c r="CL120" s="686"/>
      <c r="CM120" s="686"/>
      <c r="CN120" s="686"/>
      <c r="CO120" s="689"/>
      <c r="CP120" s="693" t="s">
        <v>358</v>
      </c>
      <c r="CQ120" s="696"/>
      <c r="CR120" s="696"/>
      <c r="CS120" s="696"/>
      <c r="CT120" s="696"/>
      <c r="CU120" s="696"/>
      <c r="CV120" s="696"/>
      <c r="CW120" s="696"/>
      <c r="CX120" s="696"/>
      <c r="CY120" s="696"/>
      <c r="CZ120" s="696"/>
      <c r="DA120" s="696"/>
      <c r="DB120" s="696"/>
      <c r="DC120" s="696"/>
      <c r="DD120" s="696"/>
      <c r="DE120" s="696"/>
      <c r="DF120" s="699"/>
      <c r="DG120" s="633">
        <v>10957060</v>
      </c>
      <c r="DH120" s="641"/>
      <c r="DI120" s="641"/>
      <c r="DJ120" s="641"/>
      <c r="DK120" s="641"/>
      <c r="DL120" s="641">
        <v>9218098</v>
      </c>
      <c r="DM120" s="641"/>
      <c r="DN120" s="641"/>
      <c r="DO120" s="641"/>
      <c r="DP120" s="641"/>
      <c r="DQ120" s="641">
        <v>7235405</v>
      </c>
      <c r="DR120" s="641"/>
      <c r="DS120" s="641"/>
      <c r="DT120" s="641"/>
      <c r="DU120" s="641"/>
      <c r="DV120" s="713">
        <v>47.9</v>
      </c>
      <c r="DW120" s="713"/>
      <c r="DX120" s="713"/>
      <c r="DY120" s="713"/>
      <c r="DZ120" s="722"/>
    </row>
    <row r="121" spans="1:130" s="366" customFormat="1" ht="26.25" customHeight="1">
      <c r="A121" s="391"/>
      <c r="B121" s="414"/>
      <c r="C121" s="427" t="s">
        <v>141</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204</v>
      </c>
      <c r="AB121" s="447"/>
      <c r="AC121" s="447"/>
      <c r="AD121" s="447"/>
      <c r="AE121" s="500"/>
      <c r="AF121" s="516" t="s">
        <v>204</v>
      </c>
      <c r="AG121" s="447"/>
      <c r="AH121" s="447"/>
      <c r="AI121" s="447"/>
      <c r="AJ121" s="500"/>
      <c r="AK121" s="516" t="s">
        <v>204</v>
      </c>
      <c r="AL121" s="447"/>
      <c r="AM121" s="447"/>
      <c r="AN121" s="447"/>
      <c r="AO121" s="500"/>
      <c r="AP121" s="540" t="s">
        <v>204</v>
      </c>
      <c r="AQ121" s="548"/>
      <c r="AR121" s="548"/>
      <c r="AS121" s="548"/>
      <c r="AT121" s="558"/>
      <c r="AU121" s="573"/>
      <c r="AV121" s="582"/>
      <c r="AW121" s="582"/>
      <c r="AX121" s="582"/>
      <c r="AY121" s="593"/>
      <c r="AZ121" s="426" t="s">
        <v>486</v>
      </c>
      <c r="BA121" s="379"/>
      <c r="BB121" s="379"/>
      <c r="BC121" s="379"/>
      <c r="BD121" s="379"/>
      <c r="BE121" s="379"/>
      <c r="BF121" s="379"/>
      <c r="BG121" s="379"/>
      <c r="BH121" s="379"/>
      <c r="BI121" s="379"/>
      <c r="BJ121" s="379"/>
      <c r="BK121" s="379"/>
      <c r="BL121" s="379"/>
      <c r="BM121" s="379"/>
      <c r="BN121" s="379"/>
      <c r="BO121" s="379"/>
      <c r="BP121" s="473"/>
      <c r="BQ121" s="634">
        <v>7451366</v>
      </c>
      <c r="BR121" s="642"/>
      <c r="BS121" s="642"/>
      <c r="BT121" s="642"/>
      <c r="BU121" s="642"/>
      <c r="BV121" s="642">
        <v>7226281</v>
      </c>
      <c r="BW121" s="642"/>
      <c r="BX121" s="642"/>
      <c r="BY121" s="642"/>
      <c r="BZ121" s="642"/>
      <c r="CA121" s="642">
        <v>6799642</v>
      </c>
      <c r="CB121" s="642"/>
      <c r="CC121" s="642"/>
      <c r="CD121" s="642"/>
      <c r="CE121" s="642"/>
      <c r="CF121" s="658">
        <v>45</v>
      </c>
      <c r="CG121" s="662"/>
      <c r="CH121" s="662"/>
      <c r="CI121" s="662"/>
      <c r="CJ121" s="662"/>
      <c r="CK121" s="677"/>
      <c r="CL121" s="687"/>
      <c r="CM121" s="687"/>
      <c r="CN121" s="687"/>
      <c r="CO121" s="690"/>
      <c r="CP121" s="694" t="s">
        <v>28</v>
      </c>
      <c r="CQ121" s="404"/>
      <c r="CR121" s="404"/>
      <c r="CS121" s="404"/>
      <c r="CT121" s="404"/>
      <c r="CU121" s="404"/>
      <c r="CV121" s="404"/>
      <c r="CW121" s="404"/>
      <c r="CX121" s="404"/>
      <c r="CY121" s="404"/>
      <c r="CZ121" s="404"/>
      <c r="DA121" s="404"/>
      <c r="DB121" s="404"/>
      <c r="DC121" s="404"/>
      <c r="DD121" s="404"/>
      <c r="DE121" s="404"/>
      <c r="DF121" s="700"/>
      <c r="DG121" s="634" t="s">
        <v>204</v>
      </c>
      <c r="DH121" s="642"/>
      <c r="DI121" s="642"/>
      <c r="DJ121" s="642"/>
      <c r="DK121" s="642"/>
      <c r="DL121" s="642" t="s">
        <v>204</v>
      </c>
      <c r="DM121" s="642"/>
      <c r="DN121" s="642"/>
      <c r="DO121" s="642"/>
      <c r="DP121" s="642"/>
      <c r="DQ121" s="642" t="s">
        <v>204</v>
      </c>
      <c r="DR121" s="642"/>
      <c r="DS121" s="642"/>
      <c r="DT121" s="642"/>
      <c r="DU121" s="642"/>
      <c r="DV121" s="714" t="s">
        <v>204</v>
      </c>
      <c r="DW121" s="714"/>
      <c r="DX121" s="714"/>
      <c r="DY121" s="714"/>
      <c r="DZ121" s="723"/>
    </row>
    <row r="122" spans="1:130" s="366" customFormat="1" ht="26.25" customHeight="1">
      <c r="A122" s="391"/>
      <c r="B122" s="414"/>
      <c r="C122" s="426" t="s">
        <v>481</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204</v>
      </c>
      <c r="AB122" s="447"/>
      <c r="AC122" s="447"/>
      <c r="AD122" s="447"/>
      <c r="AE122" s="500"/>
      <c r="AF122" s="516" t="s">
        <v>204</v>
      </c>
      <c r="AG122" s="447"/>
      <c r="AH122" s="447"/>
      <c r="AI122" s="447"/>
      <c r="AJ122" s="500"/>
      <c r="AK122" s="516" t="s">
        <v>204</v>
      </c>
      <c r="AL122" s="447"/>
      <c r="AM122" s="447"/>
      <c r="AN122" s="447"/>
      <c r="AO122" s="500"/>
      <c r="AP122" s="540" t="s">
        <v>204</v>
      </c>
      <c r="AQ122" s="548"/>
      <c r="AR122" s="548"/>
      <c r="AS122" s="548"/>
      <c r="AT122" s="558"/>
      <c r="AU122" s="573"/>
      <c r="AV122" s="582"/>
      <c r="AW122" s="582"/>
      <c r="AX122" s="582"/>
      <c r="AY122" s="593"/>
      <c r="AZ122" s="428" t="s">
        <v>488</v>
      </c>
      <c r="BA122" s="424"/>
      <c r="BB122" s="424"/>
      <c r="BC122" s="424"/>
      <c r="BD122" s="424"/>
      <c r="BE122" s="424"/>
      <c r="BF122" s="424"/>
      <c r="BG122" s="424"/>
      <c r="BH122" s="424"/>
      <c r="BI122" s="424"/>
      <c r="BJ122" s="424"/>
      <c r="BK122" s="424"/>
      <c r="BL122" s="424"/>
      <c r="BM122" s="424"/>
      <c r="BN122" s="424"/>
      <c r="BO122" s="424"/>
      <c r="BP122" s="474"/>
      <c r="BQ122" s="635">
        <v>29404588</v>
      </c>
      <c r="BR122" s="643"/>
      <c r="BS122" s="643"/>
      <c r="BT122" s="643"/>
      <c r="BU122" s="643"/>
      <c r="BV122" s="643">
        <v>28905809</v>
      </c>
      <c r="BW122" s="643"/>
      <c r="BX122" s="643"/>
      <c r="BY122" s="643"/>
      <c r="BZ122" s="643"/>
      <c r="CA122" s="643">
        <v>27448162</v>
      </c>
      <c r="CB122" s="643"/>
      <c r="CC122" s="643"/>
      <c r="CD122" s="643"/>
      <c r="CE122" s="643"/>
      <c r="CF122" s="659">
        <v>181.8</v>
      </c>
      <c r="CG122" s="663"/>
      <c r="CH122" s="663"/>
      <c r="CI122" s="663"/>
      <c r="CJ122" s="663"/>
      <c r="CK122" s="677"/>
      <c r="CL122" s="687"/>
      <c r="CM122" s="687"/>
      <c r="CN122" s="687"/>
      <c r="CO122" s="690"/>
      <c r="CP122" s="694" t="s">
        <v>227</v>
      </c>
      <c r="CQ122" s="404"/>
      <c r="CR122" s="404"/>
      <c r="CS122" s="404"/>
      <c r="CT122" s="404"/>
      <c r="CU122" s="404"/>
      <c r="CV122" s="404"/>
      <c r="CW122" s="404"/>
      <c r="CX122" s="404"/>
      <c r="CY122" s="404"/>
      <c r="CZ122" s="404"/>
      <c r="DA122" s="404"/>
      <c r="DB122" s="404"/>
      <c r="DC122" s="404"/>
      <c r="DD122" s="404"/>
      <c r="DE122" s="404"/>
      <c r="DF122" s="700"/>
      <c r="DG122" s="634" t="s">
        <v>204</v>
      </c>
      <c r="DH122" s="642"/>
      <c r="DI122" s="642"/>
      <c r="DJ122" s="642"/>
      <c r="DK122" s="642"/>
      <c r="DL122" s="642" t="s">
        <v>204</v>
      </c>
      <c r="DM122" s="642"/>
      <c r="DN122" s="642"/>
      <c r="DO122" s="642"/>
      <c r="DP122" s="642"/>
      <c r="DQ122" s="642" t="s">
        <v>204</v>
      </c>
      <c r="DR122" s="642"/>
      <c r="DS122" s="642"/>
      <c r="DT122" s="642"/>
      <c r="DU122" s="642"/>
      <c r="DV122" s="714" t="s">
        <v>204</v>
      </c>
      <c r="DW122" s="714"/>
      <c r="DX122" s="714"/>
      <c r="DY122" s="714"/>
      <c r="DZ122" s="723"/>
    </row>
    <row r="123" spans="1:130" s="366" customFormat="1" ht="26.25" customHeight="1">
      <c r="A123" s="391"/>
      <c r="B123" s="414"/>
      <c r="C123" s="426" t="s">
        <v>12</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204</v>
      </c>
      <c r="AB123" s="447"/>
      <c r="AC123" s="447"/>
      <c r="AD123" s="447"/>
      <c r="AE123" s="500"/>
      <c r="AF123" s="516" t="s">
        <v>204</v>
      </c>
      <c r="AG123" s="447"/>
      <c r="AH123" s="447"/>
      <c r="AI123" s="447"/>
      <c r="AJ123" s="500"/>
      <c r="AK123" s="516" t="s">
        <v>204</v>
      </c>
      <c r="AL123" s="447"/>
      <c r="AM123" s="447"/>
      <c r="AN123" s="447"/>
      <c r="AO123" s="500"/>
      <c r="AP123" s="540" t="s">
        <v>204</v>
      </c>
      <c r="AQ123" s="548"/>
      <c r="AR123" s="548"/>
      <c r="AS123" s="548"/>
      <c r="AT123" s="558"/>
      <c r="AU123" s="574"/>
      <c r="AV123" s="583"/>
      <c r="AW123" s="583"/>
      <c r="AX123" s="583"/>
      <c r="AY123" s="583"/>
      <c r="AZ123" s="604" t="s">
        <v>278</v>
      </c>
      <c r="BA123" s="604"/>
      <c r="BB123" s="604"/>
      <c r="BC123" s="604"/>
      <c r="BD123" s="604"/>
      <c r="BE123" s="604"/>
      <c r="BF123" s="604"/>
      <c r="BG123" s="604"/>
      <c r="BH123" s="604"/>
      <c r="BI123" s="604"/>
      <c r="BJ123" s="604"/>
      <c r="BK123" s="604"/>
      <c r="BL123" s="604"/>
      <c r="BM123" s="604"/>
      <c r="BN123" s="604"/>
      <c r="BO123" s="469" t="s">
        <v>489</v>
      </c>
      <c r="BP123" s="630"/>
      <c r="BQ123" s="636">
        <v>40732215</v>
      </c>
      <c r="BR123" s="644"/>
      <c r="BS123" s="644"/>
      <c r="BT123" s="644"/>
      <c r="BU123" s="644"/>
      <c r="BV123" s="644">
        <v>40493520</v>
      </c>
      <c r="BW123" s="644"/>
      <c r="BX123" s="644"/>
      <c r="BY123" s="644"/>
      <c r="BZ123" s="644"/>
      <c r="CA123" s="644">
        <v>39135835</v>
      </c>
      <c r="CB123" s="644"/>
      <c r="CC123" s="644"/>
      <c r="CD123" s="644"/>
      <c r="CE123" s="644"/>
      <c r="CF123" s="545"/>
      <c r="CG123" s="553"/>
      <c r="CH123" s="553"/>
      <c r="CI123" s="553"/>
      <c r="CJ123" s="670"/>
      <c r="CK123" s="677"/>
      <c r="CL123" s="687"/>
      <c r="CM123" s="687"/>
      <c r="CN123" s="687"/>
      <c r="CO123" s="690"/>
      <c r="CP123" s="694" t="s">
        <v>232</v>
      </c>
      <c r="CQ123" s="404"/>
      <c r="CR123" s="404"/>
      <c r="CS123" s="404"/>
      <c r="CT123" s="404"/>
      <c r="CU123" s="404"/>
      <c r="CV123" s="404"/>
      <c r="CW123" s="404"/>
      <c r="CX123" s="404"/>
      <c r="CY123" s="404"/>
      <c r="CZ123" s="404"/>
      <c r="DA123" s="404"/>
      <c r="DB123" s="404"/>
      <c r="DC123" s="404"/>
      <c r="DD123" s="404"/>
      <c r="DE123" s="404"/>
      <c r="DF123" s="700"/>
      <c r="DG123" s="483" t="s">
        <v>204</v>
      </c>
      <c r="DH123" s="447"/>
      <c r="DI123" s="447"/>
      <c r="DJ123" s="447"/>
      <c r="DK123" s="500"/>
      <c r="DL123" s="516" t="s">
        <v>204</v>
      </c>
      <c r="DM123" s="447"/>
      <c r="DN123" s="447"/>
      <c r="DO123" s="447"/>
      <c r="DP123" s="500"/>
      <c r="DQ123" s="516" t="s">
        <v>204</v>
      </c>
      <c r="DR123" s="447"/>
      <c r="DS123" s="447"/>
      <c r="DT123" s="447"/>
      <c r="DU123" s="500"/>
      <c r="DV123" s="540" t="s">
        <v>204</v>
      </c>
      <c r="DW123" s="548"/>
      <c r="DX123" s="548"/>
      <c r="DY123" s="548"/>
      <c r="DZ123" s="558"/>
    </row>
    <row r="124" spans="1:130" s="366" customFormat="1" ht="26.25" customHeight="1">
      <c r="A124" s="391"/>
      <c r="B124" s="414"/>
      <c r="C124" s="426" t="s">
        <v>344</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204</v>
      </c>
      <c r="AB124" s="447"/>
      <c r="AC124" s="447"/>
      <c r="AD124" s="447"/>
      <c r="AE124" s="500"/>
      <c r="AF124" s="516" t="s">
        <v>204</v>
      </c>
      <c r="AG124" s="447"/>
      <c r="AH124" s="447"/>
      <c r="AI124" s="447"/>
      <c r="AJ124" s="500"/>
      <c r="AK124" s="516" t="s">
        <v>204</v>
      </c>
      <c r="AL124" s="447"/>
      <c r="AM124" s="447"/>
      <c r="AN124" s="447"/>
      <c r="AO124" s="500"/>
      <c r="AP124" s="540" t="s">
        <v>204</v>
      </c>
      <c r="AQ124" s="548"/>
      <c r="AR124" s="548"/>
      <c r="AS124" s="548"/>
      <c r="AT124" s="558"/>
      <c r="AU124" s="575" t="s">
        <v>490</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41.1</v>
      </c>
      <c r="BR124" s="645"/>
      <c r="BS124" s="645"/>
      <c r="BT124" s="645"/>
      <c r="BU124" s="645"/>
      <c r="BV124" s="645">
        <v>33.1</v>
      </c>
      <c r="BW124" s="645"/>
      <c r="BX124" s="645"/>
      <c r="BY124" s="645"/>
      <c r="BZ124" s="645"/>
      <c r="CA124" s="645">
        <v>22.1</v>
      </c>
      <c r="CB124" s="645"/>
      <c r="CC124" s="645"/>
      <c r="CD124" s="645"/>
      <c r="CE124" s="645"/>
      <c r="CF124" s="546"/>
      <c r="CG124" s="554"/>
      <c r="CH124" s="554"/>
      <c r="CI124" s="554"/>
      <c r="CJ124" s="671"/>
      <c r="CK124" s="678"/>
      <c r="CL124" s="678"/>
      <c r="CM124" s="678"/>
      <c r="CN124" s="678"/>
      <c r="CO124" s="691"/>
      <c r="CP124" s="694" t="s">
        <v>491</v>
      </c>
      <c r="CQ124" s="404"/>
      <c r="CR124" s="404"/>
      <c r="CS124" s="404"/>
      <c r="CT124" s="404"/>
      <c r="CU124" s="404"/>
      <c r="CV124" s="404"/>
      <c r="CW124" s="404"/>
      <c r="CX124" s="404"/>
      <c r="CY124" s="404"/>
      <c r="CZ124" s="404"/>
      <c r="DA124" s="404"/>
      <c r="DB124" s="404"/>
      <c r="DC124" s="404"/>
      <c r="DD124" s="404"/>
      <c r="DE124" s="404"/>
      <c r="DF124" s="700"/>
      <c r="DG124" s="485" t="s">
        <v>204</v>
      </c>
      <c r="DH124" s="490"/>
      <c r="DI124" s="490"/>
      <c r="DJ124" s="490"/>
      <c r="DK124" s="502"/>
      <c r="DL124" s="518" t="s">
        <v>204</v>
      </c>
      <c r="DM124" s="490"/>
      <c r="DN124" s="490"/>
      <c r="DO124" s="490"/>
      <c r="DP124" s="502"/>
      <c r="DQ124" s="518" t="s">
        <v>204</v>
      </c>
      <c r="DR124" s="490"/>
      <c r="DS124" s="490"/>
      <c r="DT124" s="490"/>
      <c r="DU124" s="502"/>
      <c r="DV124" s="715" t="s">
        <v>204</v>
      </c>
      <c r="DW124" s="717"/>
      <c r="DX124" s="717"/>
      <c r="DY124" s="717"/>
      <c r="DZ124" s="724"/>
    </row>
    <row r="125" spans="1:130" s="366" customFormat="1" ht="26.25" customHeight="1">
      <c r="A125" s="391"/>
      <c r="B125" s="414"/>
      <c r="C125" s="426" t="s">
        <v>484</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204</v>
      </c>
      <c r="AB125" s="447"/>
      <c r="AC125" s="447"/>
      <c r="AD125" s="447"/>
      <c r="AE125" s="500"/>
      <c r="AF125" s="516" t="s">
        <v>204</v>
      </c>
      <c r="AG125" s="447"/>
      <c r="AH125" s="447"/>
      <c r="AI125" s="447"/>
      <c r="AJ125" s="500"/>
      <c r="AK125" s="516" t="s">
        <v>204</v>
      </c>
      <c r="AL125" s="447"/>
      <c r="AM125" s="447"/>
      <c r="AN125" s="447"/>
      <c r="AO125" s="500"/>
      <c r="AP125" s="540" t="s">
        <v>204</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2"/>
      <c r="CK125" s="679" t="s">
        <v>494</v>
      </c>
      <c r="CL125" s="686"/>
      <c r="CM125" s="686"/>
      <c r="CN125" s="686"/>
      <c r="CO125" s="689"/>
      <c r="CP125" s="425" t="s">
        <v>144</v>
      </c>
      <c r="CQ125" s="408"/>
      <c r="CR125" s="408"/>
      <c r="CS125" s="408"/>
      <c r="CT125" s="408"/>
      <c r="CU125" s="408"/>
      <c r="CV125" s="408"/>
      <c r="CW125" s="408"/>
      <c r="CX125" s="408"/>
      <c r="CY125" s="408"/>
      <c r="CZ125" s="408"/>
      <c r="DA125" s="408"/>
      <c r="DB125" s="408"/>
      <c r="DC125" s="408"/>
      <c r="DD125" s="408"/>
      <c r="DE125" s="408"/>
      <c r="DF125" s="471"/>
      <c r="DG125" s="633" t="s">
        <v>204</v>
      </c>
      <c r="DH125" s="641"/>
      <c r="DI125" s="641"/>
      <c r="DJ125" s="641"/>
      <c r="DK125" s="641"/>
      <c r="DL125" s="641" t="s">
        <v>204</v>
      </c>
      <c r="DM125" s="641"/>
      <c r="DN125" s="641"/>
      <c r="DO125" s="641"/>
      <c r="DP125" s="641"/>
      <c r="DQ125" s="641" t="s">
        <v>204</v>
      </c>
      <c r="DR125" s="641"/>
      <c r="DS125" s="641"/>
      <c r="DT125" s="641"/>
      <c r="DU125" s="641"/>
      <c r="DV125" s="713" t="s">
        <v>204</v>
      </c>
      <c r="DW125" s="713"/>
      <c r="DX125" s="713"/>
      <c r="DY125" s="713"/>
      <c r="DZ125" s="722"/>
    </row>
    <row r="126" spans="1:130" s="366" customFormat="1" ht="26.25" customHeight="1">
      <c r="A126" s="391"/>
      <c r="B126" s="414"/>
      <c r="C126" s="426" t="s">
        <v>485</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204</v>
      </c>
      <c r="AB126" s="447"/>
      <c r="AC126" s="447"/>
      <c r="AD126" s="447"/>
      <c r="AE126" s="500"/>
      <c r="AF126" s="516" t="s">
        <v>204</v>
      </c>
      <c r="AG126" s="447"/>
      <c r="AH126" s="447"/>
      <c r="AI126" s="447"/>
      <c r="AJ126" s="500"/>
      <c r="AK126" s="516" t="s">
        <v>204</v>
      </c>
      <c r="AL126" s="447"/>
      <c r="AM126" s="447"/>
      <c r="AN126" s="447"/>
      <c r="AO126" s="500"/>
      <c r="AP126" s="540" t="s">
        <v>204</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5"/>
      <c r="CE126" s="655"/>
      <c r="CF126" s="655"/>
      <c r="CG126" s="379"/>
      <c r="CH126" s="379"/>
      <c r="CI126" s="379"/>
      <c r="CJ126" s="672"/>
      <c r="CK126" s="680"/>
      <c r="CL126" s="687"/>
      <c r="CM126" s="687"/>
      <c r="CN126" s="687"/>
      <c r="CO126" s="690"/>
      <c r="CP126" s="426" t="s">
        <v>423</v>
      </c>
      <c r="CQ126" s="379"/>
      <c r="CR126" s="379"/>
      <c r="CS126" s="379"/>
      <c r="CT126" s="379"/>
      <c r="CU126" s="379"/>
      <c r="CV126" s="379"/>
      <c r="CW126" s="379"/>
      <c r="CX126" s="379"/>
      <c r="CY126" s="379"/>
      <c r="CZ126" s="379"/>
      <c r="DA126" s="379"/>
      <c r="DB126" s="379"/>
      <c r="DC126" s="379"/>
      <c r="DD126" s="379"/>
      <c r="DE126" s="379"/>
      <c r="DF126" s="473"/>
      <c r="DG126" s="634" t="s">
        <v>204</v>
      </c>
      <c r="DH126" s="642"/>
      <c r="DI126" s="642"/>
      <c r="DJ126" s="642"/>
      <c r="DK126" s="642"/>
      <c r="DL126" s="642" t="s">
        <v>204</v>
      </c>
      <c r="DM126" s="642"/>
      <c r="DN126" s="642"/>
      <c r="DO126" s="642"/>
      <c r="DP126" s="642"/>
      <c r="DQ126" s="642" t="s">
        <v>204</v>
      </c>
      <c r="DR126" s="642"/>
      <c r="DS126" s="642"/>
      <c r="DT126" s="642"/>
      <c r="DU126" s="642"/>
      <c r="DV126" s="714" t="s">
        <v>204</v>
      </c>
      <c r="DW126" s="714"/>
      <c r="DX126" s="714"/>
      <c r="DY126" s="714"/>
      <c r="DZ126" s="723"/>
    </row>
    <row r="127" spans="1:130" s="366" customFormat="1" ht="26.25" customHeight="1">
      <c r="A127" s="392"/>
      <c r="B127" s="415"/>
      <c r="C127" s="428" t="s">
        <v>82</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t="s">
        <v>204</v>
      </c>
      <c r="AB127" s="447"/>
      <c r="AC127" s="447"/>
      <c r="AD127" s="447"/>
      <c r="AE127" s="500"/>
      <c r="AF127" s="516" t="s">
        <v>204</v>
      </c>
      <c r="AG127" s="447"/>
      <c r="AH127" s="447"/>
      <c r="AI127" s="447"/>
      <c r="AJ127" s="500"/>
      <c r="AK127" s="516" t="s">
        <v>204</v>
      </c>
      <c r="AL127" s="447"/>
      <c r="AM127" s="447"/>
      <c r="AN127" s="447"/>
      <c r="AO127" s="500"/>
      <c r="AP127" s="540" t="s">
        <v>204</v>
      </c>
      <c r="AQ127" s="548"/>
      <c r="AR127" s="548"/>
      <c r="AS127" s="548"/>
      <c r="AT127" s="558"/>
      <c r="AU127" s="379"/>
      <c r="AV127" s="379"/>
      <c r="AW127" s="379"/>
      <c r="AX127" s="585" t="s">
        <v>495</v>
      </c>
      <c r="AY127" s="594"/>
      <c r="AZ127" s="594"/>
      <c r="BA127" s="594"/>
      <c r="BB127" s="594"/>
      <c r="BC127" s="594"/>
      <c r="BD127" s="594"/>
      <c r="BE127" s="611"/>
      <c r="BF127" s="613" t="s">
        <v>125</v>
      </c>
      <c r="BG127" s="594"/>
      <c r="BH127" s="594"/>
      <c r="BI127" s="594"/>
      <c r="BJ127" s="594"/>
      <c r="BK127" s="594"/>
      <c r="BL127" s="611"/>
      <c r="BM127" s="613" t="s">
        <v>424</v>
      </c>
      <c r="BN127" s="594"/>
      <c r="BO127" s="594"/>
      <c r="BP127" s="594"/>
      <c r="BQ127" s="594"/>
      <c r="BR127" s="594"/>
      <c r="BS127" s="611"/>
      <c r="BT127" s="613" t="s">
        <v>412</v>
      </c>
      <c r="BU127" s="594"/>
      <c r="BV127" s="594"/>
      <c r="BW127" s="594"/>
      <c r="BX127" s="594"/>
      <c r="BY127" s="594"/>
      <c r="BZ127" s="650"/>
      <c r="CA127" s="379"/>
      <c r="CB127" s="379"/>
      <c r="CC127" s="379"/>
      <c r="CD127" s="655"/>
      <c r="CE127" s="655"/>
      <c r="CF127" s="655"/>
      <c r="CG127" s="379"/>
      <c r="CH127" s="379"/>
      <c r="CI127" s="379"/>
      <c r="CJ127" s="672"/>
      <c r="CK127" s="680"/>
      <c r="CL127" s="687"/>
      <c r="CM127" s="687"/>
      <c r="CN127" s="687"/>
      <c r="CO127" s="690"/>
      <c r="CP127" s="426" t="s">
        <v>416</v>
      </c>
      <c r="CQ127" s="379"/>
      <c r="CR127" s="379"/>
      <c r="CS127" s="379"/>
      <c r="CT127" s="379"/>
      <c r="CU127" s="379"/>
      <c r="CV127" s="379"/>
      <c r="CW127" s="379"/>
      <c r="CX127" s="379"/>
      <c r="CY127" s="379"/>
      <c r="CZ127" s="379"/>
      <c r="DA127" s="379"/>
      <c r="DB127" s="379"/>
      <c r="DC127" s="379"/>
      <c r="DD127" s="379"/>
      <c r="DE127" s="379"/>
      <c r="DF127" s="473"/>
      <c r="DG127" s="634" t="s">
        <v>204</v>
      </c>
      <c r="DH127" s="642"/>
      <c r="DI127" s="642"/>
      <c r="DJ127" s="642"/>
      <c r="DK127" s="642"/>
      <c r="DL127" s="642" t="s">
        <v>204</v>
      </c>
      <c r="DM127" s="642"/>
      <c r="DN127" s="642"/>
      <c r="DO127" s="642"/>
      <c r="DP127" s="642"/>
      <c r="DQ127" s="642" t="s">
        <v>204</v>
      </c>
      <c r="DR127" s="642"/>
      <c r="DS127" s="642"/>
      <c r="DT127" s="642"/>
      <c r="DU127" s="642"/>
      <c r="DV127" s="714" t="s">
        <v>204</v>
      </c>
      <c r="DW127" s="714"/>
      <c r="DX127" s="714"/>
      <c r="DY127" s="714"/>
      <c r="DZ127" s="723"/>
    </row>
    <row r="128" spans="1:130" s="366" customFormat="1" ht="26.25" customHeight="1">
      <c r="A128" s="393" t="s">
        <v>496</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6</v>
      </c>
      <c r="X128" s="464"/>
      <c r="Y128" s="464"/>
      <c r="Z128" s="476"/>
      <c r="AA128" s="482">
        <v>593708</v>
      </c>
      <c r="AB128" s="488"/>
      <c r="AC128" s="488"/>
      <c r="AD128" s="488"/>
      <c r="AE128" s="499"/>
      <c r="AF128" s="515">
        <v>506475</v>
      </c>
      <c r="AG128" s="488"/>
      <c r="AH128" s="488"/>
      <c r="AI128" s="488"/>
      <c r="AJ128" s="499"/>
      <c r="AK128" s="515">
        <v>512372</v>
      </c>
      <c r="AL128" s="488"/>
      <c r="AM128" s="488"/>
      <c r="AN128" s="488"/>
      <c r="AO128" s="499"/>
      <c r="AP128" s="542"/>
      <c r="AQ128" s="550"/>
      <c r="AR128" s="550"/>
      <c r="AS128" s="550"/>
      <c r="AT128" s="560"/>
      <c r="AU128" s="379"/>
      <c r="AV128" s="379"/>
      <c r="AW128" s="379"/>
      <c r="AX128" s="385" t="s">
        <v>314</v>
      </c>
      <c r="AY128" s="408"/>
      <c r="AZ128" s="408"/>
      <c r="BA128" s="408"/>
      <c r="BB128" s="408"/>
      <c r="BC128" s="408"/>
      <c r="BD128" s="408"/>
      <c r="BE128" s="471"/>
      <c r="BF128" s="614" t="s">
        <v>204</v>
      </c>
      <c r="BG128" s="618"/>
      <c r="BH128" s="618"/>
      <c r="BI128" s="618"/>
      <c r="BJ128" s="618"/>
      <c r="BK128" s="618"/>
      <c r="BL128" s="624"/>
      <c r="BM128" s="614">
        <v>12.62</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9"/>
      <c r="CH128" s="379"/>
      <c r="CI128" s="379"/>
      <c r="CJ128" s="672"/>
      <c r="CK128" s="681"/>
      <c r="CL128" s="688"/>
      <c r="CM128" s="688"/>
      <c r="CN128" s="688"/>
      <c r="CO128" s="692"/>
      <c r="CP128" s="695" t="s">
        <v>405</v>
      </c>
      <c r="CQ128" s="382"/>
      <c r="CR128" s="382"/>
      <c r="CS128" s="382"/>
      <c r="CT128" s="382"/>
      <c r="CU128" s="382"/>
      <c r="CV128" s="382"/>
      <c r="CW128" s="382"/>
      <c r="CX128" s="382"/>
      <c r="CY128" s="382"/>
      <c r="CZ128" s="382"/>
      <c r="DA128" s="382"/>
      <c r="DB128" s="382"/>
      <c r="DC128" s="382"/>
      <c r="DD128" s="382"/>
      <c r="DE128" s="382"/>
      <c r="DF128" s="612"/>
      <c r="DG128" s="703" t="s">
        <v>204</v>
      </c>
      <c r="DH128" s="706"/>
      <c r="DI128" s="706"/>
      <c r="DJ128" s="706"/>
      <c r="DK128" s="706"/>
      <c r="DL128" s="706" t="s">
        <v>204</v>
      </c>
      <c r="DM128" s="706"/>
      <c r="DN128" s="706"/>
      <c r="DO128" s="706"/>
      <c r="DP128" s="706"/>
      <c r="DQ128" s="706" t="s">
        <v>204</v>
      </c>
      <c r="DR128" s="706"/>
      <c r="DS128" s="706"/>
      <c r="DT128" s="706"/>
      <c r="DU128" s="706"/>
      <c r="DV128" s="716" t="s">
        <v>204</v>
      </c>
      <c r="DW128" s="716"/>
      <c r="DX128" s="716"/>
      <c r="DY128" s="716"/>
      <c r="DZ128" s="725"/>
    </row>
    <row r="129" spans="1:131" s="366" customFormat="1" ht="26.25" customHeight="1">
      <c r="A129" s="386" t="s">
        <v>177</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239</v>
      </c>
      <c r="X129" s="467"/>
      <c r="Y129" s="467"/>
      <c r="Z129" s="477"/>
      <c r="AA129" s="483">
        <v>17047657</v>
      </c>
      <c r="AB129" s="447"/>
      <c r="AC129" s="447"/>
      <c r="AD129" s="447"/>
      <c r="AE129" s="500"/>
      <c r="AF129" s="516">
        <v>17686912</v>
      </c>
      <c r="AG129" s="447"/>
      <c r="AH129" s="447"/>
      <c r="AI129" s="447"/>
      <c r="AJ129" s="500"/>
      <c r="AK129" s="516">
        <v>17392504</v>
      </c>
      <c r="AL129" s="447"/>
      <c r="AM129" s="447"/>
      <c r="AN129" s="447"/>
      <c r="AO129" s="500"/>
      <c r="AP129" s="543"/>
      <c r="AQ129" s="551"/>
      <c r="AR129" s="551"/>
      <c r="AS129" s="551"/>
      <c r="AT129" s="561"/>
      <c r="AU129" s="577"/>
      <c r="AV129" s="577"/>
      <c r="AW129" s="577"/>
      <c r="AX129" s="586" t="s">
        <v>116</v>
      </c>
      <c r="AY129" s="379"/>
      <c r="AZ129" s="379"/>
      <c r="BA129" s="379"/>
      <c r="BB129" s="379"/>
      <c r="BC129" s="379"/>
      <c r="BD129" s="379"/>
      <c r="BE129" s="473"/>
      <c r="BF129" s="615" t="s">
        <v>204</v>
      </c>
      <c r="BG129" s="619"/>
      <c r="BH129" s="619"/>
      <c r="BI129" s="619"/>
      <c r="BJ129" s="619"/>
      <c r="BK129" s="619"/>
      <c r="BL129" s="625"/>
      <c r="BM129" s="615">
        <v>17.62</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6" customFormat="1" ht="26.25" customHeight="1">
      <c r="A130" s="386" t="s">
        <v>497</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498</v>
      </c>
      <c r="X130" s="467"/>
      <c r="Y130" s="467"/>
      <c r="Z130" s="477"/>
      <c r="AA130" s="483">
        <v>2462101</v>
      </c>
      <c r="AB130" s="447"/>
      <c r="AC130" s="447"/>
      <c r="AD130" s="447"/>
      <c r="AE130" s="500"/>
      <c r="AF130" s="516">
        <v>2344957</v>
      </c>
      <c r="AG130" s="447"/>
      <c r="AH130" s="447"/>
      <c r="AI130" s="447"/>
      <c r="AJ130" s="500"/>
      <c r="AK130" s="516">
        <v>2291533</v>
      </c>
      <c r="AL130" s="447"/>
      <c r="AM130" s="447"/>
      <c r="AN130" s="447"/>
      <c r="AO130" s="500"/>
      <c r="AP130" s="543"/>
      <c r="AQ130" s="551"/>
      <c r="AR130" s="551"/>
      <c r="AS130" s="551"/>
      <c r="AT130" s="561"/>
      <c r="AU130" s="577"/>
      <c r="AV130" s="577"/>
      <c r="AW130" s="577"/>
      <c r="AX130" s="586" t="s">
        <v>438</v>
      </c>
      <c r="AY130" s="379"/>
      <c r="AZ130" s="379"/>
      <c r="BA130" s="379"/>
      <c r="BB130" s="379"/>
      <c r="BC130" s="379"/>
      <c r="BD130" s="379"/>
      <c r="BE130" s="473"/>
      <c r="BF130" s="616">
        <v>4.9000000000000004</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179</v>
      </c>
      <c r="X131" s="468"/>
      <c r="Y131" s="468"/>
      <c r="Z131" s="478"/>
      <c r="AA131" s="485">
        <v>14585556</v>
      </c>
      <c r="AB131" s="490"/>
      <c r="AC131" s="490"/>
      <c r="AD131" s="490"/>
      <c r="AE131" s="502"/>
      <c r="AF131" s="518">
        <v>15341955</v>
      </c>
      <c r="AG131" s="490"/>
      <c r="AH131" s="490"/>
      <c r="AI131" s="490"/>
      <c r="AJ131" s="502"/>
      <c r="AK131" s="518">
        <v>15100971</v>
      </c>
      <c r="AL131" s="490"/>
      <c r="AM131" s="490"/>
      <c r="AN131" s="490"/>
      <c r="AO131" s="502"/>
      <c r="AP131" s="544"/>
      <c r="AQ131" s="552"/>
      <c r="AR131" s="552"/>
      <c r="AS131" s="552"/>
      <c r="AT131" s="562"/>
      <c r="AU131" s="577"/>
      <c r="AV131" s="577"/>
      <c r="AW131" s="577"/>
      <c r="AX131" s="587" t="s">
        <v>62</v>
      </c>
      <c r="AY131" s="382"/>
      <c r="AZ131" s="382"/>
      <c r="BA131" s="382"/>
      <c r="BB131" s="382"/>
      <c r="BC131" s="382"/>
      <c r="BD131" s="382"/>
      <c r="BE131" s="612"/>
      <c r="BF131" s="617">
        <v>22.1</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6" customFormat="1" ht="26.25" customHeight="1">
      <c r="A132" s="395" t="s">
        <v>119</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499</v>
      </c>
      <c r="W132" s="463"/>
      <c r="X132" s="463"/>
      <c r="Y132" s="463"/>
      <c r="Z132" s="479"/>
      <c r="AA132" s="486">
        <v>5.732260052</v>
      </c>
      <c r="AB132" s="491"/>
      <c r="AC132" s="491"/>
      <c r="AD132" s="491"/>
      <c r="AE132" s="503"/>
      <c r="AF132" s="519">
        <v>4.9998321600000004</v>
      </c>
      <c r="AG132" s="491"/>
      <c r="AH132" s="491"/>
      <c r="AI132" s="491"/>
      <c r="AJ132" s="503"/>
      <c r="AK132" s="519">
        <v>3.989412336</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59</v>
      </c>
      <c r="W133" s="405"/>
      <c r="X133" s="405"/>
      <c r="Y133" s="405"/>
      <c r="Z133" s="480"/>
      <c r="AA133" s="487">
        <v>7.1</v>
      </c>
      <c r="AB133" s="492"/>
      <c r="AC133" s="492"/>
      <c r="AD133" s="492"/>
      <c r="AE133" s="504"/>
      <c r="AF133" s="487">
        <v>6</v>
      </c>
      <c r="AG133" s="492"/>
      <c r="AH133" s="492"/>
      <c r="AI133" s="492"/>
      <c r="AJ133" s="504"/>
      <c r="AK133" s="487">
        <v>4.9000000000000004</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6"/>
    </row>
    <row r="135" spans="1:131" ht="14.4"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Im+uM7yfMNw5iXziBzBRkfu6/ZOBAzeGooZyomflSTHd0pjudeWrsCg2y3bO9HCt6VYedBwj6R7x1vKsSBW0JA==" saltValue="7O7MPuTPMe0Aqjy9h+9Z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70" zoomScaleNormal="70" zoomScaleSheetLayoutView="70" workbookViewId="0"/>
  </sheetViews>
  <sheetFormatPr defaultColWidth="0" defaultRowHeight="13.5" customHeight="1" zeroHeight="1"/>
  <cols>
    <col min="1" max="120" width="2.77734375" style="726" customWidth="1"/>
    <col min="121" max="121" width="0" style="727" hidden="1" customWidth="1"/>
    <col min="122" max="16384" width="9" style="727" hidden="1" customWidth="1"/>
  </cols>
  <sheetData>
    <row r="1" spans="1:120" ht="13.2">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7"/>
    </row>
    <row r="17" spans="119:120" ht="13.2">
      <c r="DP17" s="727"/>
    </row>
    <row r="18" spans="119:120" ht="13.2"/>
    <row r="19" spans="119:120" ht="13.2"/>
    <row r="20" spans="119:120" ht="13.2">
      <c r="DO20" s="727"/>
      <c r="DP20" s="727"/>
    </row>
    <row r="21" spans="119:120" ht="13.2">
      <c r="DP21" s="727"/>
    </row>
    <row r="22" spans="119:120" ht="13.2"/>
    <row r="23" spans="119:120" ht="13.2">
      <c r="DO23" s="727"/>
      <c r="DP23" s="727"/>
    </row>
    <row r="24" spans="119:120" ht="13.2">
      <c r="DP24" s="727"/>
    </row>
    <row r="25" spans="119:120" ht="13.2">
      <c r="DP25" s="727"/>
    </row>
    <row r="26" spans="119:120" ht="13.2">
      <c r="DO26" s="727"/>
      <c r="DP26" s="727"/>
    </row>
    <row r="27" spans="119:120" ht="13.2"/>
    <row r="28" spans="119:120" ht="13.2">
      <c r="DO28" s="727"/>
      <c r="DP28" s="727"/>
    </row>
    <row r="29" spans="119:120" ht="13.2">
      <c r="DP29" s="727"/>
    </row>
    <row r="30" spans="119:120" ht="13.2"/>
    <row r="31" spans="119:120" ht="13.2">
      <c r="DO31" s="727"/>
      <c r="DP31" s="727"/>
    </row>
    <row r="32" spans="119:120" ht="13.2"/>
    <row r="33" spans="98:120" ht="13.2">
      <c r="DO33" s="727"/>
      <c r="DP33" s="727"/>
    </row>
    <row r="34" spans="98:120" ht="13.2">
      <c r="DM34" s="727"/>
    </row>
    <row r="35" spans="98:120" ht="13.2">
      <c r="CT35" s="727"/>
      <c r="CU35" s="727"/>
      <c r="CV35" s="727"/>
      <c r="CY35" s="727"/>
      <c r="CZ35" s="727"/>
      <c r="DA35" s="727"/>
      <c r="DD35" s="727"/>
      <c r="DE35" s="727"/>
      <c r="DF35" s="727"/>
      <c r="DI35" s="727"/>
      <c r="DJ35" s="727"/>
      <c r="DK35" s="727"/>
      <c r="DM35" s="727"/>
      <c r="DN35" s="727"/>
      <c r="DO35" s="727"/>
      <c r="DP35" s="727"/>
    </row>
    <row r="36" spans="98:120" ht="13.2"/>
    <row r="37" spans="98:120" ht="13.2">
      <c r="CW37" s="727"/>
      <c r="DB37" s="727"/>
      <c r="DG37" s="727"/>
      <c r="DL37" s="727"/>
      <c r="DP37" s="727"/>
    </row>
    <row r="38" spans="98:120" ht="13.2">
      <c r="CT38" s="727"/>
      <c r="CU38" s="727"/>
      <c r="CV38" s="727"/>
      <c r="CW38" s="727"/>
      <c r="CY38" s="727"/>
      <c r="CZ38" s="727"/>
      <c r="DA38" s="727"/>
      <c r="DB38" s="727"/>
      <c r="DD38" s="727"/>
      <c r="DE38" s="727"/>
      <c r="DF38" s="727"/>
      <c r="DG38" s="727"/>
      <c r="DI38" s="727"/>
      <c r="DJ38" s="727"/>
      <c r="DK38" s="727"/>
      <c r="DL38" s="727"/>
      <c r="DN38" s="727"/>
      <c r="DO38" s="727"/>
      <c r="DP38" s="72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7"/>
      <c r="DO49" s="727"/>
      <c r="DP49" s="72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7"/>
      <c r="CS63" s="727"/>
      <c r="CX63" s="727"/>
      <c r="DC63" s="727"/>
      <c r="DH63" s="727"/>
    </row>
    <row r="64" spans="22:120" ht="13.2">
      <c r="V64" s="727"/>
    </row>
    <row r="65" spans="15:120" ht="13.2">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2">
      <c r="Q66" s="727"/>
      <c r="S66" s="727"/>
      <c r="U66" s="727"/>
      <c r="DM66" s="727"/>
    </row>
    <row r="67" spans="15:120" ht="13.2">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2"/>
    <row r="69" spans="15:120" ht="13.2"/>
    <row r="70" spans="15:120" ht="13.2"/>
    <row r="71" spans="15:120" ht="13.2"/>
    <row r="72" spans="15:120" ht="13.2">
      <c r="DP72" s="727"/>
    </row>
    <row r="73" spans="15:120" ht="13.2">
      <c r="DP73" s="72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7"/>
      <c r="CX96" s="727"/>
      <c r="DC96" s="727"/>
      <c r="DH96" s="727"/>
    </row>
    <row r="97" spans="24:120" ht="13.2">
      <c r="CS97" s="727"/>
      <c r="CX97" s="727"/>
      <c r="DC97" s="727"/>
      <c r="DH97" s="727"/>
      <c r="DP97" s="726" t="s">
        <v>97</v>
      </c>
    </row>
    <row r="98" spans="24:120" ht="13.2" hidden="1">
      <c r="CS98" s="727"/>
      <c r="CX98" s="727"/>
      <c r="DC98" s="727"/>
      <c r="DH98" s="727"/>
    </row>
    <row r="99" spans="24:120" ht="13.2"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2" hidden="1">
      <c r="CT103" s="727"/>
      <c r="CV103" s="727"/>
      <c r="CW103" s="727"/>
      <c r="CY103" s="727"/>
      <c r="DA103" s="727"/>
      <c r="DB103" s="727"/>
      <c r="DD103" s="727"/>
      <c r="DF103" s="727"/>
      <c r="DG103" s="727"/>
      <c r="DI103" s="727"/>
      <c r="DK103" s="727"/>
      <c r="DL103" s="727"/>
      <c r="DM103" s="727"/>
      <c r="DN103" s="727"/>
      <c r="DO103" s="727"/>
      <c r="DP103" s="727"/>
    </row>
    <row r="104" spans="24:120" ht="13.2" hidden="1">
      <c r="CV104" s="727"/>
      <c r="CW104" s="727"/>
      <c r="DA104" s="727"/>
      <c r="DB104" s="727"/>
      <c r="DF104" s="727"/>
      <c r="DG104" s="727"/>
      <c r="DK104" s="727"/>
      <c r="DL104" s="727"/>
      <c r="DN104" s="727"/>
      <c r="DO104" s="727"/>
      <c r="DP104" s="727"/>
    </row>
    <row r="105" spans="24:120" ht="12.75" hidden="1" customHeight="1"/>
  </sheetData>
  <sheetProtection algorithmName="SHA-512" hashValue="Kayj4YFX2PhBXZ+auRR3AEf+VT/81lQ8m7xQVAcH78z3TGhK+DuNIoph1WHGEBdosk/Tm42o+0Btwy79/N2tYw==" saltValue="QpI4jfHsXMoieWtxsokM6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WIL3oJ3a33VSmJ4d6XcrY9K68OXe+Y1UKJeoEhPC9+5L4mQi51cRli1NQc2Ti5/JZ8Ir+D+wNrLkL5JJjmTXQ==" saltValue="jfkqhcCphHZ7Vzse94MB8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4" customWidth="1"/>
    <col min="37" max="44" width="17" style="364" customWidth="1"/>
    <col min="45" max="45" width="6.109375" style="728" customWidth="1"/>
    <col min="46" max="46" width="3" style="729" customWidth="1"/>
    <col min="47" max="47" width="19.109375" style="364" hidden="1" customWidth="1"/>
    <col min="48" max="52" width="12.6640625" style="364" hidden="1" customWidth="1"/>
    <col min="53" max="16384" width="8.6640625" style="364" hidden="1" customWidth="1"/>
  </cols>
  <sheetData>
    <row r="1" spans="1:46" ht="13.2">
      <c r="AS1" s="740"/>
      <c r="AT1" s="740"/>
    </row>
    <row r="2" spans="1:46" ht="13.2">
      <c r="AS2" s="740"/>
      <c r="AT2" s="740"/>
    </row>
    <row r="3" spans="1:46" ht="13.2">
      <c r="AS3" s="740"/>
      <c r="AT3" s="740"/>
    </row>
    <row r="4" spans="1:46" ht="13.2">
      <c r="AS4" s="740"/>
      <c r="AT4" s="740"/>
    </row>
    <row r="5" spans="1:46" ht="16.2">
      <c r="A5" s="731" t="s">
        <v>500</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2">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337</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85</v>
      </c>
      <c r="AP7" s="798"/>
      <c r="AQ7" s="809" t="s">
        <v>455</v>
      </c>
      <c r="AR7" s="823"/>
    </row>
    <row r="8" spans="1:46" ht="13.2">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502</v>
      </c>
      <c r="AQ8" s="810" t="s">
        <v>503</v>
      </c>
      <c r="AR8" s="824" t="s">
        <v>504</v>
      </c>
    </row>
    <row r="9" spans="1:46" ht="13.2">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505</v>
      </c>
      <c r="AL9" s="758"/>
      <c r="AM9" s="758"/>
      <c r="AN9" s="775"/>
      <c r="AO9" s="788">
        <v>4785943</v>
      </c>
      <c r="AP9" s="788">
        <v>59969</v>
      </c>
      <c r="AQ9" s="811">
        <v>65316</v>
      </c>
      <c r="AR9" s="825">
        <v>-8.1999999999999993</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211</v>
      </c>
      <c r="AL10" s="758"/>
      <c r="AM10" s="758"/>
      <c r="AN10" s="775"/>
      <c r="AO10" s="789">
        <v>104559</v>
      </c>
      <c r="AP10" s="789">
        <v>1310</v>
      </c>
      <c r="AQ10" s="812">
        <v>6075</v>
      </c>
      <c r="AR10" s="826">
        <v>-78.400000000000006</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403</v>
      </c>
      <c r="AL11" s="758"/>
      <c r="AM11" s="758"/>
      <c r="AN11" s="775"/>
      <c r="AO11" s="789">
        <v>220439</v>
      </c>
      <c r="AP11" s="789">
        <v>2762</v>
      </c>
      <c r="AQ11" s="812">
        <v>1232</v>
      </c>
      <c r="AR11" s="826">
        <v>124.2</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238</v>
      </c>
      <c r="AL12" s="758"/>
      <c r="AM12" s="758"/>
      <c r="AN12" s="775"/>
      <c r="AO12" s="789" t="s">
        <v>204</v>
      </c>
      <c r="AP12" s="789" t="s">
        <v>204</v>
      </c>
      <c r="AQ12" s="812">
        <v>18</v>
      </c>
      <c r="AR12" s="826" t="s">
        <v>204</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506</v>
      </c>
      <c r="AL13" s="758"/>
      <c r="AM13" s="758"/>
      <c r="AN13" s="775"/>
      <c r="AO13" s="789">
        <v>204246</v>
      </c>
      <c r="AP13" s="789">
        <v>2559</v>
      </c>
      <c r="AQ13" s="812">
        <v>2791</v>
      </c>
      <c r="AR13" s="826">
        <v>-8.3000000000000007</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507</v>
      </c>
      <c r="AL14" s="758"/>
      <c r="AM14" s="758"/>
      <c r="AN14" s="775"/>
      <c r="AO14" s="789">
        <v>68771</v>
      </c>
      <c r="AP14" s="789">
        <v>862</v>
      </c>
      <c r="AQ14" s="812">
        <v>1364</v>
      </c>
      <c r="AR14" s="826">
        <v>-36.799999999999997</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316</v>
      </c>
      <c r="AL15" s="759"/>
      <c r="AM15" s="759"/>
      <c r="AN15" s="776"/>
      <c r="AO15" s="789">
        <v>-286788</v>
      </c>
      <c r="AP15" s="789">
        <v>-3594</v>
      </c>
      <c r="AQ15" s="812">
        <v>-4006</v>
      </c>
      <c r="AR15" s="826">
        <v>-10.3</v>
      </c>
    </row>
    <row r="16" spans="1:46" ht="13.2">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278</v>
      </c>
      <c r="AL16" s="759"/>
      <c r="AM16" s="759"/>
      <c r="AN16" s="776"/>
      <c r="AO16" s="789">
        <v>5097170</v>
      </c>
      <c r="AP16" s="789">
        <v>63869</v>
      </c>
      <c r="AQ16" s="812">
        <v>72790</v>
      </c>
      <c r="AR16" s="826">
        <v>-12.3</v>
      </c>
    </row>
    <row r="17" spans="1:46" ht="13.2">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2">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2">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174</v>
      </c>
      <c r="AL19" s="740"/>
      <c r="AM19" s="740"/>
      <c r="AN19" s="740"/>
      <c r="AO19" s="740"/>
      <c r="AP19" s="740"/>
      <c r="AQ19" s="740"/>
      <c r="AR19" s="740"/>
    </row>
    <row r="20" spans="1:46" ht="13.2">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508</v>
      </c>
      <c r="AP20" s="800" t="s">
        <v>341</v>
      </c>
      <c r="AQ20" s="813" t="s">
        <v>41</v>
      </c>
      <c r="AR20" s="827"/>
    </row>
    <row r="21" spans="1:46" s="730" customFormat="1" ht="13.2">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509</v>
      </c>
      <c r="AL21" s="761"/>
      <c r="AM21" s="761"/>
      <c r="AN21" s="778"/>
      <c r="AO21" s="791">
        <v>5.44</v>
      </c>
      <c r="AP21" s="801">
        <v>6.54</v>
      </c>
      <c r="AQ21" s="814">
        <v>-1.1000000000000001</v>
      </c>
      <c r="AR21" s="741"/>
      <c r="AS21" s="833"/>
      <c r="AT21" s="732"/>
    </row>
    <row r="22" spans="1:46" s="730" customFormat="1" ht="13.2">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510</v>
      </c>
      <c r="AL22" s="761"/>
      <c r="AM22" s="761"/>
      <c r="AN22" s="778"/>
      <c r="AO22" s="792">
        <v>99.2</v>
      </c>
      <c r="AP22" s="802">
        <v>98.3</v>
      </c>
      <c r="AQ22" s="815">
        <v>0.9</v>
      </c>
      <c r="AR22" s="803"/>
      <c r="AS22" s="833"/>
      <c r="AT22" s="732"/>
    </row>
    <row r="23" spans="1:46" s="730" customFormat="1" ht="13.2">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2">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2">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2">
      <c r="A26" s="734" t="s">
        <v>511</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2">
      <c r="A27" s="735"/>
      <c r="AO27" s="740"/>
      <c r="AP27" s="740"/>
      <c r="AQ27" s="740"/>
      <c r="AR27" s="740"/>
      <c r="AS27" s="740"/>
      <c r="AT27" s="740"/>
    </row>
    <row r="28" spans="1:46" ht="16.2">
      <c r="A28" s="731" t="s">
        <v>265</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2">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122</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85</v>
      </c>
      <c r="AP30" s="798"/>
      <c r="AQ30" s="809" t="s">
        <v>455</v>
      </c>
      <c r="AR30" s="823"/>
    </row>
    <row r="31" spans="1:46" ht="13.2">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502</v>
      </c>
      <c r="AQ31" s="810" t="s">
        <v>503</v>
      </c>
      <c r="AR31" s="824" t="s">
        <v>504</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512</v>
      </c>
      <c r="AL32" s="762"/>
      <c r="AM32" s="762"/>
      <c r="AN32" s="779"/>
      <c r="AO32" s="789">
        <v>2136846</v>
      </c>
      <c r="AP32" s="789">
        <v>26775</v>
      </c>
      <c r="AQ32" s="816">
        <v>35011</v>
      </c>
      <c r="AR32" s="826">
        <v>-23.5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513</v>
      </c>
      <c r="AL33" s="762"/>
      <c r="AM33" s="762"/>
      <c r="AN33" s="779"/>
      <c r="AO33" s="789" t="s">
        <v>204</v>
      </c>
      <c r="AP33" s="789" t="s">
        <v>204</v>
      </c>
      <c r="AQ33" s="816" t="s">
        <v>204</v>
      </c>
      <c r="AR33" s="826" t="s">
        <v>204</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514</v>
      </c>
      <c r="AL34" s="762"/>
      <c r="AM34" s="762"/>
      <c r="AN34" s="779"/>
      <c r="AO34" s="789" t="s">
        <v>204</v>
      </c>
      <c r="AP34" s="789" t="s">
        <v>204</v>
      </c>
      <c r="AQ34" s="816">
        <v>4</v>
      </c>
      <c r="AR34" s="826" t="s">
        <v>204</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515</v>
      </c>
      <c r="AL35" s="762"/>
      <c r="AM35" s="762"/>
      <c r="AN35" s="779"/>
      <c r="AO35" s="789">
        <v>601027</v>
      </c>
      <c r="AP35" s="789">
        <v>7531</v>
      </c>
      <c r="AQ35" s="816">
        <v>8351</v>
      </c>
      <c r="AR35" s="826">
        <v>-9.8000000000000007</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37</v>
      </c>
      <c r="AL36" s="762"/>
      <c r="AM36" s="762"/>
      <c r="AN36" s="779"/>
      <c r="AO36" s="789">
        <v>668472</v>
      </c>
      <c r="AP36" s="789">
        <v>8376</v>
      </c>
      <c r="AQ36" s="816">
        <v>1645</v>
      </c>
      <c r="AR36" s="826">
        <v>409.2</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354</v>
      </c>
      <c r="AL37" s="762"/>
      <c r="AM37" s="762"/>
      <c r="AN37" s="779"/>
      <c r="AO37" s="789" t="s">
        <v>204</v>
      </c>
      <c r="AP37" s="789" t="s">
        <v>204</v>
      </c>
      <c r="AQ37" s="816">
        <v>1050</v>
      </c>
      <c r="AR37" s="826" t="s">
        <v>204</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517</v>
      </c>
      <c r="AL38" s="763"/>
      <c r="AM38" s="763"/>
      <c r="AN38" s="780"/>
      <c r="AO38" s="793" t="s">
        <v>204</v>
      </c>
      <c r="AP38" s="793" t="s">
        <v>204</v>
      </c>
      <c r="AQ38" s="817">
        <v>1</v>
      </c>
      <c r="AR38" s="815" t="s">
        <v>204</v>
      </c>
      <c r="AS38" s="836"/>
    </row>
    <row r="39" spans="1:46" ht="13.2">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57</v>
      </c>
      <c r="AL39" s="763"/>
      <c r="AM39" s="763"/>
      <c r="AN39" s="780"/>
      <c r="AO39" s="789">
        <v>-512372</v>
      </c>
      <c r="AP39" s="789">
        <v>-6420</v>
      </c>
      <c r="AQ39" s="816">
        <v>-5851</v>
      </c>
      <c r="AR39" s="826">
        <v>9.6999999999999993</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518</v>
      </c>
      <c r="AL40" s="762"/>
      <c r="AM40" s="762"/>
      <c r="AN40" s="779"/>
      <c r="AO40" s="789">
        <v>-2291533</v>
      </c>
      <c r="AP40" s="789">
        <v>-28713</v>
      </c>
      <c r="AQ40" s="816">
        <v>-27858</v>
      </c>
      <c r="AR40" s="826">
        <v>3.1</v>
      </c>
      <c r="AS40" s="836"/>
    </row>
    <row r="41" spans="1:46" ht="13.2">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391</v>
      </c>
      <c r="AL41" s="764"/>
      <c r="AM41" s="764"/>
      <c r="AN41" s="781"/>
      <c r="AO41" s="789">
        <v>602440</v>
      </c>
      <c r="AP41" s="789">
        <v>7549</v>
      </c>
      <c r="AQ41" s="816">
        <v>12351</v>
      </c>
      <c r="AR41" s="826">
        <v>-38.9</v>
      </c>
      <c r="AS41" s="836"/>
    </row>
    <row r="42" spans="1:46" ht="13.2">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519</v>
      </c>
      <c r="AL42" s="740"/>
      <c r="AM42" s="740"/>
      <c r="AN42" s="740"/>
      <c r="AO42" s="740"/>
      <c r="AP42" s="740"/>
      <c r="AQ42" s="803"/>
      <c r="AR42" s="803"/>
      <c r="AS42" s="836"/>
    </row>
    <row r="43" spans="1:46" ht="13.2">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2">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2">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2">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520</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2">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521</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85</v>
      </c>
      <c r="AN49" s="782" t="s">
        <v>448</v>
      </c>
      <c r="AO49" s="794"/>
      <c r="AP49" s="794"/>
      <c r="AQ49" s="794"/>
      <c r="AR49" s="828"/>
    </row>
    <row r="50" spans="1:44" ht="13.2">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492</v>
      </c>
      <c r="AO50" s="795" t="s">
        <v>493</v>
      </c>
      <c r="AP50" s="806" t="s">
        <v>522</v>
      </c>
      <c r="AQ50" s="819" t="s">
        <v>386</v>
      </c>
      <c r="AR50" s="829" t="s">
        <v>523</v>
      </c>
    </row>
    <row r="51" spans="1:44" ht="13.2">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501</v>
      </c>
      <c r="AL51" s="765"/>
      <c r="AM51" s="771">
        <v>1478544</v>
      </c>
      <c r="AN51" s="784">
        <v>18287</v>
      </c>
      <c r="AO51" s="796">
        <v>-35.1</v>
      </c>
      <c r="AP51" s="807">
        <v>41934</v>
      </c>
      <c r="AQ51" s="820">
        <v>-12.3</v>
      </c>
      <c r="AR51" s="830">
        <v>-22.8</v>
      </c>
    </row>
    <row r="52" spans="1:44" ht="13.2">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280</v>
      </c>
      <c r="AM52" s="772">
        <v>1283765</v>
      </c>
      <c r="AN52" s="785">
        <v>15878</v>
      </c>
      <c r="AO52" s="797">
        <v>-8.8000000000000007</v>
      </c>
      <c r="AP52" s="808">
        <v>23352</v>
      </c>
      <c r="AQ52" s="821">
        <v>-9.6999999999999993</v>
      </c>
      <c r="AR52" s="831">
        <v>0.9</v>
      </c>
    </row>
    <row r="53" spans="1:44" ht="13.2">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524</v>
      </c>
      <c r="AL53" s="765"/>
      <c r="AM53" s="771">
        <v>1968423</v>
      </c>
      <c r="AN53" s="784">
        <v>24402</v>
      </c>
      <c r="AO53" s="796">
        <v>33.4</v>
      </c>
      <c r="AP53" s="807">
        <v>45588</v>
      </c>
      <c r="AQ53" s="820">
        <v>8.6999999999999993</v>
      </c>
      <c r="AR53" s="830">
        <v>24.7</v>
      </c>
    </row>
    <row r="54" spans="1:44" ht="13.2">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280</v>
      </c>
      <c r="AM54" s="772">
        <v>1711687</v>
      </c>
      <c r="AN54" s="785">
        <v>21219</v>
      </c>
      <c r="AO54" s="797">
        <v>33.6</v>
      </c>
      <c r="AP54" s="808">
        <v>24150</v>
      </c>
      <c r="AQ54" s="821">
        <v>3.4</v>
      </c>
      <c r="AR54" s="831">
        <v>30.2</v>
      </c>
    </row>
    <row r="55" spans="1:44" ht="13.2">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478</v>
      </c>
      <c r="AL55" s="765"/>
      <c r="AM55" s="771">
        <v>2610501</v>
      </c>
      <c r="AN55" s="784">
        <v>32541</v>
      </c>
      <c r="AO55" s="796">
        <v>33.4</v>
      </c>
      <c r="AP55" s="807">
        <v>45483</v>
      </c>
      <c r="AQ55" s="820">
        <v>-0.2</v>
      </c>
      <c r="AR55" s="830">
        <v>33.6</v>
      </c>
    </row>
    <row r="56" spans="1:44" ht="13.2">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280</v>
      </c>
      <c r="AM56" s="772">
        <v>2144609</v>
      </c>
      <c r="AN56" s="785">
        <v>26734</v>
      </c>
      <c r="AO56" s="797">
        <v>26</v>
      </c>
      <c r="AP56" s="808">
        <v>24241</v>
      </c>
      <c r="AQ56" s="821">
        <v>0.4</v>
      </c>
      <c r="AR56" s="831">
        <v>25.6</v>
      </c>
    </row>
    <row r="57" spans="1:44" ht="13.2">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525</v>
      </c>
      <c r="AL57" s="765"/>
      <c r="AM57" s="771">
        <v>2918779</v>
      </c>
      <c r="AN57" s="784">
        <v>36434</v>
      </c>
      <c r="AO57" s="796">
        <v>12</v>
      </c>
      <c r="AP57" s="807">
        <v>45945</v>
      </c>
      <c r="AQ57" s="820">
        <v>1</v>
      </c>
      <c r="AR57" s="830">
        <v>11</v>
      </c>
    </row>
    <row r="58" spans="1:44" ht="13.2">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280</v>
      </c>
      <c r="AM58" s="772">
        <v>2429719</v>
      </c>
      <c r="AN58" s="785">
        <v>30329</v>
      </c>
      <c r="AO58" s="797">
        <v>13.4</v>
      </c>
      <c r="AP58" s="808">
        <v>25180</v>
      </c>
      <c r="AQ58" s="821">
        <v>3.9</v>
      </c>
      <c r="AR58" s="831">
        <v>9.5</v>
      </c>
    </row>
    <row r="59" spans="1:44" ht="13.2">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139</v>
      </c>
      <c r="AL59" s="765"/>
      <c r="AM59" s="771">
        <v>3184296</v>
      </c>
      <c r="AN59" s="784">
        <v>39900</v>
      </c>
      <c r="AO59" s="796">
        <v>9.5</v>
      </c>
      <c r="AP59" s="807">
        <v>44475</v>
      </c>
      <c r="AQ59" s="820">
        <v>-3.2</v>
      </c>
      <c r="AR59" s="830">
        <v>12.7</v>
      </c>
    </row>
    <row r="60" spans="1:44" ht="13.2">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280</v>
      </c>
      <c r="AM60" s="772">
        <v>1699641</v>
      </c>
      <c r="AN60" s="785">
        <v>21297</v>
      </c>
      <c r="AO60" s="797">
        <v>-29.8</v>
      </c>
      <c r="AP60" s="808">
        <v>24780</v>
      </c>
      <c r="AQ60" s="821">
        <v>-1.6</v>
      </c>
      <c r="AR60" s="831">
        <v>-28.2</v>
      </c>
    </row>
    <row r="61" spans="1:44" ht="13.2">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526</v>
      </c>
      <c r="AL61" s="768"/>
      <c r="AM61" s="771">
        <v>2432109</v>
      </c>
      <c r="AN61" s="784">
        <v>30313</v>
      </c>
      <c r="AO61" s="796">
        <v>10.6</v>
      </c>
      <c r="AP61" s="807">
        <v>44685</v>
      </c>
      <c r="AQ61" s="822">
        <v>-1.2</v>
      </c>
      <c r="AR61" s="830">
        <v>11.8</v>
      </c>
    </row>
    <row r="62" spans="1:44" ht="13.2">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280</v>
      </c>
      <c r="AM62" s="772">
        <v>1853884</v>
      </c>
      <c r="AN62" s="785">
        <v>23091</v>
      </c>
      <c r="AO62" s="797">
        <v>6.9</v>
      </c>
      <c r="AP62" s="808">
        <v>24341</v>
      </c>
      <c r="AQ62" s="821">
        <v>-0.7</v>
      </c>
      <c r="AR62" s="831">
        <v>7.6</v>
      </c>
    </row>
    <row r="63" spans="1:44" ht="13.2">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2">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2">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2">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2" hidden="1">
      <c r="AK70" s="740"/>
      <c r="AL70" s="740"/>
      <c r="AM70" s="740"/>
      <c r="AN70" s="740"/>
      <c r="AO70" s="740"/>
      <c r="AP70" s="740"/>
      <c r="AQ70" s="740"/>
      <c r="AR70" s="740"/>
    </row>
    <row r="71" spans="1:46" ht="13.2" hidden="1">
      <c r="AK71" s="740"/>
      <c r="AL71" s="740"/>
      <c r="AM71" s="740"/>
      <c r="AN71" s="740"/>
      <c r="AO71" s="740"/>
      <c r="AP71" s="740"/>
      <c r="AQ71" s="740"/>
      <c r="AR71" s="740"/>
    </row>
    <row r="72" spans="1:46" ht="13.2" hidden="1">
      <c r="AK72" s="740"/>
      <c r="AL72" s="740"/>
      <c r="AM72" s="740"/>
      <c r="AN72" s="740"/>
      <c r="AO72" s="740"/>
      <c r="AP72" s="740"/>
      <c r="AQ72" s="740"/>
      <c r="AR72" s="740"/>
    </row>
    <row r="73" spans="1:46" ht="13.2" hidden="1">
      <c r="AK73" s="740"/>
      <c r="AL73" s="740"/>
      <c r="AM73" s="740"/>
      <c r="AN73" s="740"/>
      <c r="AO73" s="740"/>
      <c r="AP73" s="740"/>
      <c r="AQ73" s="740"/>
      <c r="AR73" s="740"/>
    </row>
  </sheetData>
  <sheetProtection algorithmName="SHA-512" hashValue="on5XSNB+6mK3faVXKDeH1p2vdeDeVp8K/0yO3SjkgO/j1UYgbtMzLsi6owEbNUEb5d0cVdCjpRVmm3E6v/m45g==" saltValue="L6uGm3ZPBER46dWq1ZYJ4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441406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2">
      <c r="B2" s="727"/>
      <c r="DG2" s="727"/>
    </row>
    <row r="3" spans="2:125" ht="13.2">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2"/>
    <row r="5" spans="2:125" ht="13.2"/>
    <row r="6" spans="2:125" ht="13.2"/>
    <row r="7" spans="2:125" ht="13.2"/>
    <row r="8" spans="2:125" ht="13.2"/>
    <row r="9" spans="2:125" ht="13.2">
      <c r="DU9" s="727"/>
    </row>
    <row r="10" spans="2:125" ht="13.2"/>
    <row r="11" spans="2:125" ht="13.2"/>
    <row r="12" spans="2:125" ht="13.2"/>
    <row r="13" spans="2:125" ht="13.2"/>
    <row r="14" spans="2:125" ht="13.2"/>
    <row r="15" spans="2:125" ht="13.2"/>
    <row r="16" spans="2:125" ht="13.2"/>
    <row r="17" spans="125:125" ht="13.2">
      <c r="DU17" s="727"/>
    </row>
    <row r="18" spans="125:125" ht="13.2"/>
    <row r="19" spans="125:125" ht="13.2"/>
    <row r="20" spans="125:125" ht="13.2">
      <c r="DU20" s="727"/>
    </row>
    <row r="21" spans="125:125" ht="13.2">
      <c r="DU21" s="727"/>
    </row>
    <row r="22" spans="125:125" ht="13.2"/>
    <row r="23" spans="125:125" ht="13.2"/>
    <row r="24" spans="125:125" ht="13.2"/>
    <row r="25" spans="125:125" ht="13.2"/>
    <row r="26" spans="125:125" ht="13.2"/>
    <row r="27" spans="125:125" ht="13.2"/>
    <row r="28" spans="125:125" ht="13.2">
      <c r="DU28" s="727"/>
    </row>
    <row r="29" spans="125:125" ht="13.2"/>
    <row r="30" spans="125:125" ht="13.2"/>
    <row r="31" spans="125:125" ht="13.2"/>
    <row r="32" spans="125:125" ht="13.2"/>
    <row r="33" spans="2:125" ht="13.2">
      <c r="B33" s="727"/>
      <c r="G33" s="727"/>
      <c r="I33" s="727"/>
    </row>
    <row r="34" spans="2:125" ht="13.2">
      <c r="C34" s="727"/>
      <c r="P34" s="727"/>
      <c r="DE34" s="727"/>
      <c r="DH34" s="727"/>
    </row>
    <row r="35" spans="2:125" ht="13.2">
      <c r="D35" s="727"/>
      <c r="E35" s="727"/>
      <c r="DG35" s="727"/>
      <c r="DJ35" s="727"/>
      <c r="DP35" s="727"/>
      <c r="DQ35" s="727"/>
      <c r="DR35" s="727"/>
      <c r="DS35" s="727"/>
      <c r="DT35" s="727"/>
      <c r="DU35" s="727"/>
    </row>
    <row r="36" spans="2:125" ht="13.2">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2">
      <c r="DU37" s="727"/>
    </row>
    <row r="38" spans="2:125" ht="13.2">
      <c r="DT38" s="727"/>
      <c r="DU38" s="727"/>
    </row>
    <row r="39" spans="2:125" ht="13.2"/>
    <row r="40" spans="2:125" ht="13.2">
      <c r="DH40" s="727"/>
    </row>
    <row r="41" spans="2:125" ht="13.2">
      <c r="DE41" s="727"/>
    </row>
    <row r="42" spans="2:125" ht="13.2">
      <c r="DG42" s="727"/>
      <c r="DJ42" s="727"/>
    </row>
    <row r="43" spans="2:125" ht="13.2">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2">
      <c r="DU44" s="727"/>
    </row>
    <row r="45" spans="2:125" ht="13.2"/>
    <row r="46" spans="2:125" ht="13.2"/>
    <row r="47" spans="2:125" ht="13.2"/>
    <row r="48" spans="2:125" ht="13.2">
      <c r="DT48" s="727"/>
      <c r="DU48" s="727"/>
    </row>
    <row r="49" spans="120:125" ht="13.2">
      <c r="DU49" s="727"/>
    </row>
    <row r="50" spans="120:125" ht="13.2">
      <c r="DU50" s="727"/>
    </row>
    <row r="51" spans="120:125" ht="13.2">
      <c r="DP51" s="727"/>
      <c r="DQ51" s="727"/>
      <c r="DR51" s="727"/>
      <c r="DS51" s="727"/>
      <c r="DT51" s="727"/>
      <c r="DU51" s="727"/>
    </row>
    <row r="52" spans="120:125" ht="13.2"/>
    <row r="53" spans="120:125" ht="13.2"/>
    <row r="54" spans="120:125" ht="13.2">
      <c r="DU54" s="727"/>
    </row>
    <row r="55" spans="120:125" ht="13.2"/>
    <row r="56" spans="120:125" ht="13.2"/>
    <row r="57" spans="120:125" ht="13.2"/>
    <row r="58" spans="120:125" ht="13.2">
      <c r="DU58" s="727"/>
    </row>
    <row r="59" spans="120:125" ht="13.2"/>
    <row r="60" spans="120:125" ht="13.2"/>
    <row r="61" spans="120:125" ht="13.2"/>
    <row r="62" spans="120:125" ht="13.2"/>
    <row r="63" spans="120:125" ht="13.2">
      <c r="DU63" s="727"/>
    </row>
    <row r="64" spans="120:125" ht="13.2">
      <c r="DT64" s="727"/>
      <c r="DU64" s="727"/>
    </row>
    <row r="65" spans="123:125" ht="13.2"/>
    <row r="66" spans="123:125" ht="13.2"/>
    <row r="67" spans="123:125" ht="13.2"/>
    <row r="68" spans="123:125" ht="13.2"/>
    <row r="69" spans="123:125" ht="13.2">
      <c r="DS69" s="727"/>
      <c r="DT69" s="727"/>
      <c r="DU69" s="72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7"/>
    </row>
    <row r="83" spans="116:125" ht="13.2">
      <c r="DM83" s="727"/>
      <c r="DN83" s="727"/>
      <c r="DO83" s="727"/>
      <c r="DP83" s="727"/>
      <c r="DQ83" s="727"/>
      <c r="DR83" s="727"/>
      <c r="DS83" s="727"/>
      <c r="DT83" s="727"/>
      <c r="DU83" s="727"/>
    </row>
    <row r="84" spans="116:125" ht="13.2"/>
    <row r="85" spans="116:125" ht="13.2"/>
    <row r="86" spans="116:125" ht="13.2"/>
    <row r="87" spans="116:125" ht="13.2"/>
    <row r="88" spans="116:125" ht="13.2">
      <c r="DU88" s="727"/>
    </row>
    <row r="89" spans="116:125" ht="13.2"/>
    <row r="90" spans="116:125" ht="13.2"/>
    <row r="91" spans="116:125" ht="13.2"/>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97</v>
      </c>
    </row>
    <row r="120" spans="125:125" ht="13.5" hidden="1" customHeight="1"/>
    <row r="121" spans="125:125" ht="13.5" hidden="1" customHeight="1">
      <c r="DU121" s="727"/>
    </row>
  </sheetData>
  <sheetProtection algorithmName="SHA-512" hashValue="qtwIk6kwj48gg2sp1LS1Xw3re3WKCLl9LOTOUyackgw6MuDr1OprgK5Q8EstqnXkWiWDRBE4JOumhru9n/VlEg==" saltValue="5IYB6MZoSK8n0rihhzy+E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0" zoomScaleNormal="90" zoomScaleSheetLayoutView="55" workbookViewId="0"/>
  </sheetViews>
  <sheetFormatPr defaultColWidth="0" defaultRowHeight="13.5" customHeight="1" zeroHeight="1"/>
  <cols>
    <col min="1" max="125" width="2.441406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2">
      <c r="B2" s="727"/>
      <c r="T2" s="727"/>
    </row>
    <row r="3" spans="1:125" ht="13.2">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7"/>
      <c r="G33" s="727"/>
      <c r="I33" s="727"/>
    </row>
    <row r="34" spans="2:125" ht="13.2">
      <c r="C34" s="727"/>
      <c r="P34" s="727"/>
      <c r="R34" s="727"/>
      <c r="U34" s="727"/>
    </row>
    <row r="35" spans="2:125" ht="13.2">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2">
      <c r="F36" s="727"/>
      <c r="H36" s="727"/>
      <c r="J36" s="727"/>
      <c r="K36" s="727"/>
      <c r="L36" s="727"/>
      <c r="M36" s="727"/>
      <c r="N36" s="727"/>
      <c r="O36" s="727"/>
      <c r="Q36" s="727"/>
      <c r="S36" s="727"/>
      <c r="V36" s="727"/>
    </row>
    <row r="37" spans="2:125" ht="13.2"/>
    <row r="38" spans="2:125" ht="13.2"/>
    <row r="39" spans="2:125" ht="13.2"/>
    <row r="40" spans="2:125" ht="13.2">
      <c r="U40" s="727"/>
    </row>
    <row r="41" spans="2:125" ht="13.2">
      <c r="R41" s="727"/>
    </row>
    <row r="42" spans="2:125" ht="13.2">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2">
      <c r="Q43" s="727"/>
      <c r="S43" s="727"/>
      <c r="V43" s="72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97</v>
      </c>
    </row>
  </sheetData>
  <sheetProtection algorithmName="SHA-512" hashValue="m+rM8HZTD1jY56fbyFjVe9OmSxS3SghLaIvAkXbi608sijueZAuHOkwHA4Umj0URiZYBiELKK5KYuMtzC97IVA==" saltValue="i21SwUzJoUXrCpJB2zcZJ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4" customWidth="1"/>
    <col min="2" max="16" width="14.66406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9</v>
      </c>
      <c r="C46" s="842"/>
      <c r="D46" s="842"/>
      <c r="E46" s="846" t="s">
        <v>17</v>
      </c>
      <c r="F46" s="850" t="s">
        <v>528</v>
      </c>
      <c r="G46" s="854" t="s">
        <v>529</v>
      </c>
      <c r="H46" s="854" t="s">
        <v>530</v>
      </c>
      <c r="I46" s="854" t="s">
        <v>531</v>
      </c>
      <c r="J46" s="859" t="s">
        <v>532</v>
      </c>
    </row>
    <row r="47" spans="2:10" ht="57.75" customHeight="1">
      <c r="B47" s="839"/>
      <c r="C47" s="843" t="s">
        <v>3</v>
      </c>
      <c r="D47" s="843"/>
      <c r="E47" s="847"/>
      <c r="F47" s="851">
        <v>10.119999999999999</v>
      </c>
      <c r="G47" s="855">
        <v>8.1199999999999992</v>
      </c>
      <c r="H47" s="855">
        <v>9.65</v>
      </c>
      <c r="I47" s="855">
        <v>10.19</v>
      </c>
      <c r="J47" s="860">
        <v>11.62</v>
      </c>
    </row>
    <row r="48" spans="2:10" ht="57.75" customHeight="1">
      <c r="B48" s="840"/>
      <c r="C48" s="844" t="s">
        <v>10</v>
      </c>
      <c r="D48" s="844"/>
      <c r="E48" s="848"/>
      <c r="F48" s="852">
        <v>1.91</v>
      </c>
      <c r="G48" s="856">
        <v>3.66</v>
      </c>
      <c r="H48" s="856">
        <v>3.43</v>
      </c>
      <c r="I48" s="856">
        <v>9.92</v>
      </c>
      <c r="J48" s="861">
        <v>7.4</v>
      </c>
    </row>
    <row r="49" spans="2:10" ht="57.75" customHeight="1">
      <c r="B49" s="841"/>
      <c r="C49" s="845" t="s">
        <v>16</v>
      </c>
      <c r="D49" s="845"/>
      <c r="E49" s="849"/>
      <c r="F49" s="853" t="s">
        <v>533</v>
      </c>
      <c r="G49" s="857" t="s">
        <v>516</v>
      </c>
      <c r="H49" s="857">
        <v>1.63</v>
      </c>
      <c r="I49" s="857">
        <v>7.5</v>
      </c>
      <c r="J49" s="862" t="s">
        <v>534</v>
      </c>
    </row>
    <row r="50" spans="2:10" ht="13.2"/>
  </sheetData>
  <sheetProtection algorithmName="SHA-512" hashValue="MWbBwTOq/65cFGF+Lo0ODH7y4sKJYrn1D75myUOnWE7Z3mxg9FSpPueQtKxYOiJ+VTLlswSnQN6S+mQ/93em5g==" saltValue="sNUZc+dl/IuxaLvDoqmv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640625" style="364" customWidth="1"/>
    <col min="2" max="2" width="11" style="364" customWidth="1"/>
    <col min="3" max="3" width="17" style="364" customWidth="1"/>
    <col min="4" max="5" width="16.6640625" style="364" customWidth="1"/>
    <col min="6" max="15" width="15" style="364" customWidth="1"/>
    <col min="16" max="16" width="24" style="364" customWidth="1"/>
    <col min="17" max="16384" width="0" style="364"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14</v>
      </c>
      <c r="C33" s="870"/>
      <c r="D33" s="870"/>
      <c r="E33" s="875" t="s">
        <v>17</v>
      </c>
      <c r="F33" s="879" t="s">
        <v>528</v>
      </c>
      <c r="G33" s="884" t="s">
        <v>529</v>
      </c>
      <c r="H33" s="884" t="s">
        <v>530</v>
      </c>
      <c r="I33" s="884" t="s">
        <v>531</v>
      </c>
      <c r="J33" s="888" t="s">
        <v>532</v>
      </c>
      <c r="K33" s="863"/>
      <c r="L33" s="863"/>
      <c r="M33" s="863"/>
      <c r="N33" s="863"/>
      <c r="O33" s="863"/>
      <c r="P33" s="863"/>
    </row>
    <row r="34" spans="1:16" ht="39" customHeight="1">
      <c r="A34" s="863"/>
      <c r="B34" s="865"/>
      <c r="C34" s="871" t="s">
        <v>268</v>
      </c>
      <c r="D34" s="871"/>
      <c r="E34" s="876"/>
      <c r="F34" s="880">
        <v>1.9</v>
      </c>
      <c r="G34" s="885">
        <v>3.34</v>
      </c>
      <c r="H34" s="885">
        <v>3.42</v>
      </c>
      <c r="I34" s="885">
        <v>9.8699999999999992</v>
      </c>
      <c r="J34" s="889">
        <v>7.07</v>
      </c>
      <c r="K34" s="863"/>
      <c r="L34" s="863"/>
      <c r="M34" s="863"/>
      <c r="N34" s="863"/>
      <c r="O34" s="863"/>
      <c r="P34" s="863"/>
    </row>
    <row r="35" spans="1:16" ht="39" customHeight="1">
      <c r="A35" s="863"/>
      <c r="B35" s="866"/>
      <c r="C35" s="872" t="s">
        <v>28</v>
      </c>
      <c r="D35" s="872"/>
      <c r="E35" s="877"/>
      <c r="F35" s="881">
        <v>0.27</v>
      </c>
      <c r="G35" s="886">
        <v>0.16</v>
      </c>
      <c r="H35" s="886">
        <v>1.18</v>
      </c>
      <c r="I35" s="886">
        <v>1.72</v>
      </c>
      <c r="J35" s="890">
        <v>1.31</v>
      </c>
      <c r="K35" s="863"/>
      <c r="L35" s="863"/>
      <c r="M35" s="863"/>
      <c r="N35" s="863"/>
      <c r="O35" s="863"/>
      <c r="P35" s="863"/>
    </row>
    <row r="36" spans="1:16" ht="39" customHeight="1">
      <c r="A36" s="863"/>
      <c r="B36" s="866"/>
      <c r="C36" s="872" t="s">
        <v>232</v>
      </c>
      <c r="D36" s="872"/>
      <c r="E36" s="877"/>
      <c r="F36" s="881">
        <v>0.61</v>
      </c>
      <c r="G36" s="886">
        <v>0.35</v>
      </c>
      <c r="H36" s="886">
        <v>0.99</v>
      </c>
      <c r="I36" s="886">
        <v>0.82</v>
      </c>
      <c r="J36" s="890">
        <v>0.71</v>
      </c>
      <c r="K36" s="863"/>
      <c r="L36" s="863"/>
      <c r="M36" s="863"/>
      <c r="N36" s="863"/>
      <c r="O36" s="863"/>
      <c r="P36" s="863"/>
    </row>
    <row r="37" spans="1:16" ht="39" customHeight="1">
      <c r="A37" s="863"/>
      <c r="B37" s="866"/>
      <c r="C37" s="872" t="s">
        <v>358</v>
      </c>
      <c r="D37" s="872"/>
      <c r="E37" s="877"/>
      <c r="F37" s="881" t="s">
        <v>204</v>
      </c>
      <c r="G37" s="886" t="s">
        <v>204</v>
      </c>
      <c r="H37" s="886">
        <v>1.1200000000000001</v>
      </c>
      <c r="I37" s="886">
        <v>1.06</v>
      </c>
      <c r="J37" s="890">
        <v>0.66</v>
      </c>
      <c r="K37" s="863"/>
      <c r="L37" s="863"/>
      <c r="M37" s="863"/>
      <c r="N37" s="863"/>
      <c r="O37" s="863"/>
      <c r="P37" s="863"/>
    </row>
    <row r="38" spans="1:16" ht="39" customHeight="1">
      <c r="A38" s="863"/>
      <c r="B38" s="866"/>
      <c r="C38" s="872" t="s">
        <v>160</v>
      </c>
      <c r="D38" s="872"/>
      <c r="E38" s="877"/>
      <c r="F38" s="881">
        <v>0</v>
      </c>
      <c r="G38" s="886">
        <v>0.3</v>
      </c>
      <c r="H38" s="886">
        <v>0</v>
      </c>
      <c r="I38" s="886">
        <v>4.e-002</v>
      </c>
      <c r="J38" s="890">
        <v>0.31</v>
      </c>
      <c r="K38" s="863"/>
      <c r="L38" s="863"/>
      <c r="M38" s="863"/>
      <c r="N38" s="863"/>
      <c r="O38" s="863"/>
      <c r="P38" s="863"/>
    </row>
    <row r="39" spans="1:16" ht="39" customHeight="1">
      <c r="A39" s="863"/>
      <c r="B39" s="866"/>
      <c r="C39" s="872" t="s">
        <v>227</v>
      </c>
      <c r="D39" s="872"/>
      <c r="E39" s="877"/>
      <c r="F39" s="881">
        <v>0.23</v>
      </c>
      <c r="G39" s="886">
        <v>0.19</v>
      </c>
      <c r="H39" s="886">
        <v>0.13</v>
      </c>
      <c r="I39" s="886">
        <v>0.11</v>
      </c>
      <c r="J39" s="890">
        <v>0.14000000000000001</v>
      </c>
      <c r="K39" s="863"/>
      <c r="L39" s="863"/>
      <c r="M39" s="863"/>
      <c r="N39" s="863"/>
      <c r="O39" s="863"/>
      <c r="P39" s="863"/>
    </row>
    <row r="40" spans="1:16" ht="39" customHeight="1">
      <c r="A40" s="863"/>
      <c r="B40" s="866"/>
      <c r="C40" s="872" t="s">
        <v>454</v>
      </c>
      <c r="D40" s="872"/>
      <c r="E40" s="877"/>
      <c r="F40" s="881">
        <v>0</v>
      </c>
      <c r="G40" s="886">
        <v>0</v>
      </c>
      <c r="H40" s="886">
        <v>0</v>
      </c>
      <c r="I40" s="886">
        <v>0</v>
      </c>
      <c r="J40" s="890">
        <v>0</v>
      </c>
      <c r="K40" s="863"/>
      <c r="L40" s="863"/>
      <c r="M40" s="863"/>
      <c r="N40" s="863"/>
      <c r="O40" s="863"/>
      <c r="P40" s="863"/>
    </row>
    <row r="41" spans="1:16" ht="39" customHeight="1">
      <c r="A41" s="863"/>
      <c r="B41" s="866"/>
      <c r="C41" s="872"/>
      <c r="D41" s="872"/>
      <c r="E41" s="877"/>
      <c r="F41" s="881"/>
      <c r="G41" s="886"/>
      <c r="H41" s="886"/>
      <c r="I41" s="886"/>
      <c r="J41" s="890"/>
      <c r="K41" s="863"/>
      <c r="L41" s="863"/>
      <c r="M41" s="863"/>
      <c r="N41" s="863"/>
      <c r="O41" s="863"/>
      <c r="P41" s="863"/>
    </row>
    <row r="42" spans="1:16" ht="39" customHeight="1">
      <c r="A42" s="863"/>
      <c r="B42" s="867"/>
      <c r="C42" s="872" t="s">
        <v>535</v>
      </c>
      <c r="D42" s="872"/>
      <c r="E42" s="877"/>
      <c r="F42" s="881" t="s">
        <v>204</v>
      </c>
      <c r="G42" s="886" t="s">
        <v>204</v>
      </c>
      <c r="H42" s="886" t="s">
        <v>204</v>
      </c>
      <c r="I42" s="886" t="s">
        <v>204</v>
      </c>
      <c r="J42" s="890" t="s">
        <v>204</v>
      </c>
      <c r="K42" s="863"/>
      <c r="L42" s="863"/>
      <c r="M42" s="863"/>
      <c r="N42" s="863"/>
      <c r="O42" s="863"/>
      <c r="P42" s="863"/>
    </row>
    <row r="43" spans="1:16" ht="39" customHeight="1">
      <c r="A43" s="863"/>
      <c r="B43" s="868"/>
      <c r="C43" s="873" t="s">
        <v>487</v>
      </c>
      <c r="D43" s="873"/>
      <c r="E43" s="878"/>
      <c r="F43" s="882">
        <v>0.56999999999999995</v>
      </c>
      <c r="G43" s="887">
        <v>0.85</v>
      </c>
      <c r="H43" s="887" t="s">
        <v>204</v>
      </c>
      <c r="I43" s="887" t="s">
        <v>204</v>
      </c>
      <c r="J43" s="891" t="s">
        <v>204</v>
      </c>
      <c r="K43" s="863"/>
      <c r="L43" s="863"/>
      <c r="M43" s="863"/>
      <c r="N43" s="863"/>
      <c r="O43" s="863"/>
      <c r="P43" s="863"/>
    </row>
    <row r="44" spans="1:16" ht="39" customHeight="1">
      <c r="A44" s="863"/>
      <c r="B44" s="869" t="s">
        <v>19</v>
      </c>
      <c r="C44" s="874"/>
      <c r="D44" s="874"/>
      <c r="E44" s="874"/>
      <c r="F44" s="883"/>
      <c r="G44" s="883"/>
      <c r="H44" s="883"/>
      <c r="I44" s="883"/>
      <c r="J44" s="883"/>
      <c r="K44" s="863"/>
      <c r="L44" s="863"/>
      <c r="M44" s="863"/>
      <c r="N44" s="863"/>
      <c r="O44" s="863"/>
      <c r="P44" s="863"/>
    </row>
    <row r="45" spans="1:16" ht="16.2">
      <c r="A45" s="863"/>
      <c r="B45" s="863"/>
      <c r="C45" s="863"/>
      <c r="D45" s="863"/>
      <c r="E45" s="863"/>
      <c r="F45" s="863"/>
      <c r="G45" s="863"/>
      <c r="H45" s="863"/>
      <c r="I45" s="863"/>
      <c r="J45" s="863"/>
      <c r="K45" s="863"/>
      <c r="L45" s="863"/>
      <c r="M45" s="863"/>
      <c r="N45" s="863"/>
      <c r="O45" s="863"/>
      <c r="P45" s="863"/>
    </row>
  </sheetData>
  <sheetProtection algorithmName="SHA-512" hashValue="9Nyg06dcJC/dDnjSGh7xnlOIIduYknbddLj6zTb9b6iBd3i2h7SYCT7JDNC4TNKRw5dBn6yxqJ8NlcXV9eQQ+w==" saltValue="VPPYZ8nA/ybVQhxqKyPi8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zoomScaleSheetLayoutView="55" workbookViewId="0"/>
  </sheetViews>
  <sheetFormatPr defaultColWidth="0" defaultRowHeight="12.6" customHeight="1" zeroHeight="1"/>
  <cols>
    <col min="1" max="1" width="6.6640625" style="364" customWidth="1"/>
    <col min="2" max="3" width="10.88671875" style="364" customWidth="1"/>
    <col min="4" max="4" width="10" style="364" customWidth="1"/>
    <col min="5" max="10" width="11" style="364" customWidth="1"/>
    <col min="11" max="15" width="13.109375" style="364" customWidth="1"/>
    <col min="16" max="21" width="11.44140625" style="364" customWidth="1"/>
    <col min="22" max="16384" width="0" style="364"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23</v>
      </c>
      <c r="P43" s="735"/>
      <c r="Q43" s="735"/>
      <c r="R43" s="735"/>
      <c r="S43" s="735"/>
      <c r="T43" s="735"/>
      <c r="U43" s="735"/>
    </row>
    <row r="44" spans="1:21" ht="30.75" customHeight="1">
      <c r="A44" s="735"/>
      <c r="B44" s="892" t="s">
        <v>26</v>
      </c>
      <c r="C44" s="906"/>
      <c r="D44" s="906"/>
      <c r="E44" s="925"/>
      <c r="F44" s="925"/>
      <c r="G44" s="925"/>
      <c r="H44" s="925"/>
      <c r="I44" s="925"/>
      <c r="J44" s="934" t="s">
        <v>17</v>
      </c>
      <c r="K44" s="942" t="s">
        <v>528</v>
      </c>
      <c r="L44" s="951" t="s">
        <v>529</v>
      </c>
      <c r="M44" s="951" t="s">
        <v>530</v>
      </c>
      <c r="N44" s="951" t="s">
        <v>531</v>
      </c>
      <c r="O44" s="960" t="s">
        <v>532</v>
      </c>
      <c r="P44" s="735"/>
      <c r="Q44" s="735"/>
      <c r="R44" s="735"/>
      <c r="S44" s="735"/>
      <c r="T44" s="735"/>
      <c r="U44" s="735"/>
    </row>
    <row r="45" spans="1:21" ht="30.75" customHeight="1">
      <c r="A45" s="735"/>
      <c r="B45" s="893" t="s">
        <v>27</v>
      </c>
      <c r="C45" s="907"/>
      <c r="D45" s="917"/>
      <c r="E45" s="926" t="s">
        <v>25</v>
      </c>
      <c r="F45" s="926"/>
      <c r="G45" s="926"/>
      <c r="H45" s="926"/>
      <c r="I45" s="926"/>
      <c r="J45" s="935"/>
      <c r="K45" s="943">
        <v>2636</v>
      </c>
      <c r="L45" s="952">
        <v>2495</v>
      </c>
      <c r="M45" s="952">
        <v>2417</v>
      </c>
      <c r="N45" s="952">
        <v>2316</v>
      </c>
      <c r="O45" s="961">
        <v>2137</v>
      </c>
      <c r="P45" s="735"/>
      <c r="Q45" s="735"/>
      <c r="R45" s="735"/>
      <c r="S45" s="735"/>
      <c r="T45" s="735"/>
      <c r="U45" s="735"/>
    </row>
    <row r="46" spans="1:21" ht="30.75" customHeight="1">
      <c r="A46" s="735"/>
      <c r="B46" s="894"/>
      <c r="C46" s="908"/>
      <c r="D46" s="918"/>
      <c r="E46" s="927" t="s">
        <v>29</v>
      </c>
      <c r="F46" s="927"/>
      <c r="G46" s="927"/>
      <c r="H46" s="927"/>
      <c r="I46" s="927"/>
      <c r="J46" s="936"/>
      <c r="K46" s="944" t="s">
        <v>204</v>
      </c>
      <c r="L46" s="953" t="s">
        <v>204</v>
      </c>
      <c r="M46" s="953" t="s">
        <v>204</v>
      </c>
      <c r="N46" s="953" t="s">
        <v>204</v>
      </c>
      <c r="O46" s="962" t="s">
        <v>204</v>
      </c>
      <c r="P46" s="735"/>
      <c r="Q46" s="735"/>
      <c r="R46" s="735"/>
      <c r="S46" s="735"/>
      <c r="T46" s="735"/>
      <c r="U46" s="735"/>
    </row>
    <row r="47" spans="1:21" ht="30.75" customHeight="1">
      <c r="A47" s="735"/>
      <c r="B47" s="894"/>
      <c r="C47" s="908"/>
      <c r="D47" s="918"/>
      <c r="E47" s="927" t="s">
        <v>32</v>
      </c>
      <c r="F47" s="927"/>
      <c r="G47" s="927"/>
      <c r="H47" s="927"/>
      <c r="I47" s="927"/>
      <c r="J47" s="936"/>
      <c r="K47" s="944" t="s">
        <v>204</v>
      </c>
      <c r="L47" s="953" t="s">
        <v>204</v>
      </c>
      <c r="M47" s="953" t="s">
        <v>204</v>
      </c>
      <c r="N47" s="953" t="s">
        <v>204</v>
      </c>
      <c r="O47" s="962" t="s">
        <v>204</v>
      </c>
      <c r="P47" s="735"/>
      <c r="Q47" s="735"/>
      <c r="R47" s="735"/>
      <c r="S47" s="735"/>
      <c r="T47" s="735"/>
      <c r="U47" s="735"/>
    </row>
    <row r="48" spans="1:21" ht="30.75" customHeight="1">
      <c r="A48" s="735"/>
      <c r="B48" s="894"/>
      <c r="C48" s="908"/>
      <c r="D48" s="918"/>
      <c r="E48" s="927" t="s">
        <v>38</v>
      </c>
      <c r="F48" s="927"/>
      <c r="G48" s="927"/>
      <c r="H48" s="927"/>
      <c r="I48" s="927"/>
      <c r="J48" s="936"/>
      <c r="K48" s="944">
        <v>1144</v>
      </c>
      <c r="L48" s="953">
        <v>1167</v>
      </c>
      <c r="M48" s="953">
        <v>891</v>
      </c>
      <c r="N48" s="953">
        <v>668</v>
      </c>
      <c r="O48" s="962">
        <v>601</v>
      </c>
      <c r="P48" s="735"/>
      <c r="Q48" s="735"/>
      <c r="R48" s="735"/>
      <c r="S48" s="735"/>
      <c r="T48" s="735"/>
      <c r="U48" s="735"/>
    </row>
    <row r="49" spans="1:21" ht="30.75" customHeight="1">
      <c r="A49" s="735"/>
      <c r="B49" s="894"/>
      <c r="C49" s="908"/>
      <c r="D49" s="918"/>
      <c r="E49" s="927" t="s">
        <v>0</v>
      </c>
      <c r="F49" s="927"/>
      <c r="G49" s="927"/>
      <c r="H49" s="927"/>
      <c r="I49" s="927"/>
      <c r="J49" s="936"/>
      <c r="K49" s="944">
        <v>637</v>
      </c>
      <c r="L49" s="953">
        <v>583</v>
      </c>
      <c r="M49" s="953">
        <v>585</v>
      </c>
      <c r="N49" s="953">
        <v>634</v>
      </c>
      <c r="O49" s="962">
        <v>668</v>
      </c>
      <c r="P49" s="735"/>
      <c r="Q49" s="735"/>
      <c r="R49" s="735"/>
      <c r="S49" s="735"/>
      <c r="T49" s="735"/>
      <c r="U49" s="735"/>
    </row>
    <row r="50" spans="1:21" ht="30.75" customHeight="1">
      <c r="A50" s="735"/>
      <c r="B50" s="894"/>
      <c r="C50" s="908"/>
      <c r="D50" s="918"/>
      <c r="E50" s="927" t="s">
        <v>40</v>
      </c>
      <c r="F50" s="927"/>
      <c r="G50" s="927"/>
      <c r="H50" s="927"/>
      <c r="I50" s="927"/>
      <c r="J50" s="936"/>
      <c r="K50" s="944" t="s">
        <v>204</v>
      </c>
      <c r="L50" s="953" t="s">
        <v>204</v>
      </c>
      <c r="M50" s="953" t="s">
        <v>204</v>
      </c>
      <c r="N50" s="953" t="s">
        <v>204</v>
      </c>
      <c r="O50" s="962" t="s">
        <v>204</v>
      </c>
      <c r="P50" s="735"/>
      <c r="Q50" s="735"/>
      <c r="R50" s="735"/>
      <c r="S50" s="735"/>
      <c r="T50" s="735"/>
      <c r="U50" s="735"/>
    </row>
    <row r="51" spans="1:21" ht="30.75" customHeight="1">
      <c r="A51" s="735"/>
      <c r="B51" s="895"/>
      <c r="C51" s="909"/>
      <c r="D51" s="919"/>
      <c r="E51" s="927" t="s">
        <v>44</v>
      </c>
      <c r="F51" s="927"/>
      <c r="G51" s="927"/>
      <c r="H51" s="927"/>
      <c r="I51" s="927"/>
      <c r="J51" s="936"/>
      <c r="K51" s="944" t="s">
        <v>204</v>
      </c>
      <c r="L51" s="953" t="s">
        <v>204</v>
      </c>
      <c r="M51" s="953" t="s">
        <v>204</v>
      </c>
      <c r="N51" s="953" t="s">
        <v>204</v>
      </c>
      <c r="O51" s="962" t="s">
        <v>204</v>
      </c>
      <c r="P51" s="735"/>
      <c r="Q51" s="735"/>
      <c r="R51" s="735"/>
      <c r="S51" s="735"/>
      <c r="T51" s="735"/>
      <c r="U51" s="735"/>
    </row>
    <row r="52" spans="1:21" ht="30.75" customHeight="1">
      <c r="A52" s="735"/>
      <c r="B52" s="896" t="s">
        <v>46</v>
      </c>
      <c r="C52" s="910"/>
      <c r="D52" s="919"/>
      <c r="E52" s="927" t="s">
        <v>47</v>
      </c>
      <c r="F52" s="927"/>
      <c r="G52" s="927"/>
      <c r="H52" s="927"/>
      <c r="I52" s="927"/>
      <c r="J52" s="936"/>
      <c r="K52" s="944">
        <v>3252</v>
      </c>
      <c r="L52" s="953">
        <v>3196</v>
      </c>
      <c r="M52" s="953">
        <v>3056</v>
      </c>
      <c r="N52" s="953">
        <v>2851</v>
      </c>
      <c r="O52" s="962">
        <v>2803</v>
      </c>
      <c r="P52" s="735"/>
      <c r="Q52" s="735"/>
      <c r="R52" s="735"/>
      <c r="S52" s="735"/>
      <c r="T52" s="735"/>
      <c r="U52" s="735"/>
    </row>
    <row r="53" spans="1:21" ht="30.75" customHeight="1">
      <c r="A53" s="735"/>
      <c r="B53" s="897" t="s">
        <v>48</v>
      </c>
      <c r="C53" s="911"/>
      <c r="D53" s="920"/>
      <c r="E53" s="928" t="s">
        <v>51</v>
      </c>
      <c r="F53" s="928"/>
      <c r="G53" s="928"/>
      <c r="H53" s="928"/>
      <c r="I53" s="928"/>
      <c r="J53" s="937"/>
      <c r="K53" s="945">
        <v>1165</v>
      </c>
      <c r="L53" s="954">
        <v>1049</v>
      </c>
      <c r="M53" s="954">
        <v>837</v>
      </c>
      <c r="N53" s="954">
        <v>767</v>
      </c>
      <c r="O53" s="963">
        <v>603</v>
      </c>
      <c r="P53" s="735"/>
      <c r="Q53" s="735"/>
      <c r="R53" s="735"/>
      <c r="S53" s="735"/>
      <c r="T53" s="735"/>
      <c r="U53" s="735"/>
    </row>
    <row r="54" spans="1:21" ht="24" customHeight="1">
      <c r="A54" s="735"/>
      <c r="B54" s="898" t="s">
        <v>55</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60</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7</v>
      </c>
      <c r="C56" s="912"/>
      <c r="D56" s="912"/>
      <c r="E56" s="912"/>
      <c r="F56" s="912"/>
      <c r="G56" s="912"/>
      <c r="H56" s="912"/>
      <c r="I56" s="912"/>
      <c r="J56" s="912"/>
      <c r="K56" s="946"/>
      <c r="L56" s="946"/>
      <c r="M56" s="946"/>
      <c r="N56" s="946"/>
      <c r="O56" s="964" t="s">
        <v>536</v>
      </c>
      <c r="P56" s="735"/>
      <c r="Q56" s="735"/>
      <c r="R56" s="735"/>
      <c r="S56" s="735"/>
      <c r="T56" s="735"/>
      <c r="U56" s="735"/>
    </row>
    <row r="57" spans="1:21" ht="31.5" customHeight="1">
      <c r="A57" s="735"/>
      <c r="B57" s="900"/>
      <c r="C57" s="913"/>
      <c r="D57" s="913"/>
      <c r="E57" s="929"/>
      <c r="F57" s="929"/>
      <c r="G57" s="929"/>
      <c r="H57" s="929"/>
      <c r="I57" s="929"/>
      <c r="J57" s="938" t="s">
        <v>17</v>
      </c>
      <c r="K57" s="947" t="s">
        <v>528</v>
      </c>
      <c r="L57" s="955" t="s">
        <v>529</v>
      </c>
      <c r="M57" s="955" t="s">
        <v>530</v>
      </c>
      <c r="N57" s="955" t="s">
        <v>531</v>
      </c>
      <c r="O57" s="965" t="s">
        <v>532</v>
      </c>
      <c r="P57" s="735"/>
      <c r="Q57" s="735"/>
      <c r="R57" s="735"/>
      <c r="S57" s="735"/>
      <c r="T57" s="735"/>
      <c r="U57" s="735"/>
    </row>
    <row r="58" spans="1:21" ht="31.5" customHeight="1">
      <c r="B58" s="901" t="s">
        <v>61</v>
      </c>
      <c r="C58" s="914"/>
      <c r="D58" s="921" t="s">
        <v>64</v>
      </c>
      <c r="E58" s="930"/>
      <c r="F58" s="930"/>
      <c r="G58" s="930"/>
      <c r="H58" s="930"/>
      <c r="I58" s="930"/>
      <c r="J58" s="939"/>
      <c r="K58" s="948"/>
      <c r="L58" s="956"/>
      <c r="M58" s="956"/>
      <c r="N58" s="956"/>
      <c r="O58" s="966"/>
    </row>
    <row r="59" spans="1:21" ht="31.5" customHeight="1">
      <c r="B59" s="902"/>
      <c r="C59" s="915"/>
      <c r="D59" s="922" t="s">
        <v>13</v>
      </c>
      <c r="E59" s="931"/>
      <c r="F59" s="931"/>
      <c r="G59" s="931"/>
      <c r="H59" s="931"/>
      <c r="I59" s="931"/>
      <c r="J59" s="940"/>
      <c r="K59" s="949"/>
      <c r="L59" s="957"/>
      <c r="M59" s="957"/>
      <c r="N59" s="957"/>
      <c r="O59" s="967"/>
    </row>
    <row r="60" spans="1:21" ht="31.5" customHeight="1">
      <c r="B60" s="903"/>
      <c r="C60" s="916"/>
      <c r="D60" s="923" t="s">
        <v>66</v>
      </c>
      <c r="E60" s="932"/>
      <c r="F60" s="932"/>
      <c r="G60" s="932"/>
      <c r="H60" s="932"/>
      <c r="I60" s="932"/>
      <c r="J60" s="941"/>
      <c r="K60" s="950"/>
      <c r="L60" s="958"/>
      <c r="M60" s="958"/>
      <c r="N60" s="958"/>
      <c r="O60" s="968"/>
    </row>
    <row r="61" spans="1:21" ht="24" customHeight="1">
      <c r="B61" s="904"/>
      <c r="C61" s="904"/>
      <c r="D61" s="924" t="s">
        <v>45</v>
      </c>
      <c r="E61" s="933"/>
      <c r="F61" s="933"/>
      <c r="G61" s="933"/>
      <c r="H61" s="933"/>
      <c r="I61" s="933"/>
      <c r="J61" s="933"/>
      <c r="K61" s="933"/>
      <c r="L61" s="933"/>
      <c r="M61" s="933"/>
      <c r="N61" s="933"/>
      <c r="O61" s="933"/>
    </row>
    <row r="62" spans="1:21" ht="24" customHeight="1">
      <c r="B62" s="905"/>
      <c r="C62" s="905"/>
      <c r="D62" s="924" t="s">
        <v>39</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Ut3Pcw/rzDIg21olCw7/2jamARMfAEwPIDCP82mCilpnfynNilCK5Eotie+T/S7BdcBBDiuupYSnRxplVR10HQ==" saltValue="+FERuOUd/MR6t2gd/Ntl/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4" customWidth="1"/>
    <col min="2" max="3" width="12.6640625" style="364" customWidth="1"/>
    <col min="4" max="4" width="11.6640625" style="364" customWidth="1"/>
    <col min="5" max="8" width="10.33203125" style="364" customWidth="1"/>
    <col min="9" max="13" width="16.33203125" style="364" customWidth="1"/>
    <col min="14" max="19" width="12.66406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23</v>
      </c>
    </row>
    <row r="40" spans="2:13" ht="27.75" customHeight="1">
      <c r="B40" s="892" t="s">
        <v>26</v>
      </c>
      <c r="C40" s="906"/>
      <c r="D40" s="906"/>
      <c r="E40" s="925"/>
      <c r="F40" s="925"/>
      <c r="G40" s="925"/>
      <c r="H40" s="934" t="s">
        <v>17</v>
      </c>
      <c r="I40" s="942" t="s">
        <v>528</v>
      </c>
      <c r="J40" s="951" t="s">
        <v>529</v>
      </c>
      <c r="K40" s="951" t="s">
        <v>530</v>
      </c>
      <c r="L40" s="951" t="s">
        <v>531</v>
      </c>
      <c r="M40" s="991" t="s">
        <v>532</v>
      </c>
    </row>
    <row r="41" spans="2:13" ht="27.75" customHeight="1">
      <c r="B41" s="893" t="s">
        <v>34</v>
      </c>
      <c r="C41" s="907"/>
      <c r="D41" s="917"/>
      <c r="E41" s="974" t="s">
        <v>67</v>
      </c>
      <c r="F41" s="974"/>
      <c r="G41" s="974"/>
      <c r="H41" s="980"/>
      <c r="I41" s="984">
        <v>25257</v>
      </c>
      <c r="J41" s="988">
        <v>24876</v>
      </c>
      <c r="K41" s="988">
        <v>25381</v>
      </c>
      <c r="L41" s="988">
        <v>26137</v>
      </c>
      <c r="M41" s="992">
        <v>25526</v>
      </c>
    </row>
    <row r="42" spans="2:13" ht="27.75" customHeight="1">
      <c r="B42" s="894"/>
      <c r="C42" s="908"/>
      <c r="D42" s="918"/>
      <c r="E42" s="975" t="s">
        <v>76</v>
      </c>
      <c r="F42" s="975"/>
      <c r="G42" s="975"/>
      <c r="H42" s="981"/>
      <c r="I42" s="985" t="s">
        <v>204</v>
      </c>
      <c r="J42" s="989" t="s">
        <v>204</v>
      </c>
      <c r="K42" s="989" t="s">
        <v>204</v>
      </c>
      <c r="L42" s="989" t="s">
        <v>204</v>
      </c>
      <c r="M42" s="993" t="s">
        <v>204</v>
      </c>
    </row>
    <row r="43" spans="2:13" ht="27.75" customHeight="1">
      <c r="B43" s="894"/>
      <c r="C43" s="908"/>
      <c r="D43" s="918"/>
      <c r="E43" s="975" t="s">
        <v>77</v>
      </c>
      <c r="F43" s="975"/>
      <c r="G43" s="975"/>
      <c r="H43" s="981"/>
      <c r="I43" s="985">
        <v>12570</v>
      </c>
      <c r="J43" s="989">
        <v>12059</v>
      </c>
      <c r="K43" s="989">
        <v>10957</v>
      </c>
      <c r="L43" s="989">
        <v>9218</v>
      </c>
      <c r="M43" s="993">
        <v>7235</v>
      </c>
    </row>
    <row r="44" spans="2:13" ht="27.75" customHeight="1">
      <c r="B44" s="894"/>
      <c r="C44" s="908"/>
      <c r="D44" s="918"/>
      <c r="E44" s="975" t="s">
        <v>18</v>
      </c>
      <c r="F44" s="975"/>
      <c r="G44" s="975"/>
      <c r="H44" s="981"/>
      <c r="I44" s="985">
        <v>6954</v>
      </c>
      <c r="J44" s="989">
        <v>6707</v>
      </c>
      <c r="K44" s="989">
        <v>6388</v>
      </c>
      <c r="L44" s="989">
        <v>6263</v>
      </c>
      <c r="M44" s="993">
        <v>5782</v>
      </c>
    </row>
    <row r="45" spans="2:13" ht="27.75" customHeight="1">
      <c r="B45" s="894"/>
      <c r="C45" s="908"/>
      <c r="D45" s="918"/>
      <c r="E45" s="975" t="s">
        <v>81</v>
      </c>
      <c r="F45" s="975"/>
      <c r="G45" s="975"/>
      <c r="H45" s="981"/>
      <c r="I45" s="985">
        <v>4145</v>
      </c>
      <c r="J45" s="989">
        <v>4103</v>
      </c>
      <c r="K45" s="989">
        <v>4013</v>
      </c>
      <c r="L45" s="989">
        <v>3966</v>
      </c>
      <c r="M45" s="993">
        <v>3942</v>
      </c>
    </row>
    <row r="46" spans="2:13" ht="27.75" customHeight="1">
      <c r="B46" s="894"/>
      <c r="C46" s="908"/>
      <c r="D46" s="919"/>
      <c r="E46" s="975" t="s">
        <v>80</v>
      </c>
      <c r="F46" s="975"/>
      <c r="G46" s="975"/>
      <c r="H46" s="981"/>
      <c r="I46" s="985" t="s">
        <v>204</v>
      </c>
      <c r="J46" s="989" t="s">
        <v>204</v>
      </c>
      <c r="K46" s="989" t="s">
        <v>204</v>
      </c>
      <c r="L46" s="989" t="s">
        <v>204</v>
      </c>
      <c r="M46" s="993" t="s">
        <v>204</v>
      </c>
    </row>
    <row r="47" spans="2:13" ht="27.75" customHeight="1">
      <c r="B47" s="894"/>
      <c r="C47" s="908"/>
      <c r="D47" s="972"/>
      <c r="E47" s="976" t="s">
        <v>83</v>
      </c>
      <c r="F47" s="979"/>
      <c r="G47" s="979"/>
      <c r="H47" s="982"/>
      <c r="I47" s="985" t="s">
        <v>204</v>
      </c>
      <c r="J47" s="989" t="s">
        <v>204</v>
      </c>
      <c r="K47" s="989" t="s">
        <v>204</v>
      </c>
      <c r="L47" s="989" t="s">
        <v>204</v>
      </c>
      <c r="M47" s="993" t="s">
        <v>204</v>
      </c>
    </row>
    <row r="48" spans="2:13" ht="27.75" customHeight="1">
      <c r="B48" s="894"/>
      <c r="C48" s="908"/>
      <c r="D48" s="918"/>
      <c r="E48" s="975" t="s">
        <v>56</v>
      </c>
      <c r="F48" s="975"/>
      <c r="G48" s="975"/>
      <c r="H48" s="981"/>
      <c r="I48" s="985" t="s">
        <v>204</v>
      </c>
      <c r="J48" s="989" t="s">
        <v>204</v>
      </c>
      <c r="K48" s="989" t="s">
        <v>204</v>
      </c>
      <c r="L48" s="989" t="s">
        <v>204</v>
      </c>
      <c r="M48" s="993" t="s">
        <v>204</v>
      </c>
    </row>
    <row r="49" spans="2:13" ht="27.75" customHeight="1">
      <c r="B49" s="895"/>
      <c r="C49" s="909"/>
      <c r="D49" s="918"/>
      <c r="E49" s="975" t="s">
        <v>87</v>
      </c>
      <c r="F49" s="975"/>
      <c r="G49" s="975"/>
      <c r="H49" s="981"/>
      <c r="I49" s="985" t="s">
        <v>204</v>
      </c>
      <c r="J49" s="989" t="s">
        <v>204</v>
      </c>
      <c r="K49" s="989" t="s">
        <v>204</v>
      </c>
      <c r="L49" s="989" t="s">
        <v>204</v>
      </c>
      <c r="M49" s="993" t="s">
        <v>204</v>
      </c>
    </row>
    <row r="50" spans="2:13" ht="27.75" customHeight="1">
      <c r="B50" s="969" t="s">
        <v>89</v>
      </c>
      <c r="C50" s="971"/>
      <c r="D50" s="973"/>
      <c r="E50" s="975" t="s">
        <v>91</v>
      </c>
      <c r="F50" s="975"/>
      <c r="G50" s="975"/>
      <c r="H50" s="981"/>
      <c r="I50" s="985">
        <v>4329</v>
      </c>
      <c r="J50" s="989">
        <v>3891</v>
      </c>
      <c r="K50" s="989">
        <v>3876</v>
      </c>
      <c r="L50" s="989">
        <v>4361</v>
      </c>
      <c r="M50" s="993">
        <v>4888</v>
      </c>
    </row>
    <row r="51" spans="2:13" ht="27.75" customHeight="1">
      <c r="B51" s="894"/>
      <c r="C51" s="908"/>
      <c r="D51" s="918"/>
      <c r="E51" s="975" t="s">
        <v>94</v>
      </c>
      <c r="F51" s="975"/>
      <c r="G51" s="975"/>
      <c r="H51" s="981"/>
      <c r="I51" s="985">
        <v>7865</v>
      </c>
      <c r="J51" s="989">
        <v>7705</v>
      </c>
      <c r="K51" s="989">
        <v>7451</v>
      </c>
      <c r="L51" s="989">
        <v>7226</v>
      </c>
      <c r="M51" s="993">
        <v>6800</v>
      </c>
    </row>
    <row r="52" spans="2:13" ht="27.75" customHeight="1">
      <c r="B52" s="895"/>
      <c r="C52" s="909"/>
      <c r="D52" s="918"/>
      <c r="E52" s="975" t="s">
        <v>42</v>
      </c>
      <c r="F52" s="975"/>
      <c r="G52" s="975"/>
      <c r="H52" s="981"/>
      <c r="I52" s="985">
        <v>30356</v>
      </c>
      <c r="J52" s="989">
        <v>29900</v>
      </c>
      <c r="K52" s="989">
        <v>29405</v>
      </c>
      <c r="L52" s="989">
        <v>28906</v>
      </c>
      <c r="M52" s="993">
        <v>27448</v>
      </c>
    </row>
    <row r="53" spans="2:13" ht="27.75" customHeight="1">
      <c r="B53" s="897" t="s">
        <v>48</v>
      </c>
      <c r="C53" s="911"/>
      <c r="D53" s="920"/>
      <c r="E53" s="977" t="s">
        <v>96</v>
      </c>
      <c r="F53" s="977"/>
      <c r="G53" s="977"/>
      <c r="H53" s="983"/>
      <c r="I53" s="986">
        <v>6376</v>
      </c>
      <c r="J53" s="990">
        <v>6250</v>
      </c>
      <c r="K53" s="990">
        <v>6007</v>
      </c>
      <c r="L53" s="990">
        <v>5090</v>
      </c>
      <c r="M53" s="994">
        <v>3350</v>
      </c>
    </row>
    <row r="54" spans="2:13" ht="27.75" customHeight="1">
      <c r="B54" s="970" t="s">
        <v>69</v>
      </c>
      <c r="C54" s="869"/>
      <c r="D54" s="869"/>
      <c r="E54" s="978"/>
      <c r="F54" s="978"/>
      <c r="G54" s="978"/>
      <c r="H54" s="978"/>
      <c r="I54" s="987"/>
      <c r="J54" s="987"/>
      <c r="K54" s="987"/>
      <c r="L54" s="987"/>
      <c r="M54" s="987"/>
    </row>
    <row r="55" spans="2:13" ht="13.2"/>
  </sheetData>
  <sheetProtection algorithmName="SHA-512" hashValue="39P8NaMr4fqKdNVGN6ZjhU2ngY/BHqzZsvR/4qNQpS1CQDgJxGtuJhQEaX4fWEb1OlXt1c4+EfhUkdJjUHJFGA==" saltValue="ynu/c5uMWx2JwCXWjROo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4" customWidth="1"/>
    <col min="2" max="2" width="16.33203125" style="364" customWidth="1"/>
    <col min="3" max="5" width="26.21875" style="364" customWidth="1"/>
    <col min="6" max="8" width="24.21875" style="364" customWidth="1"/>
    <col min="9" max="14" width="26" style="364" customWidth="1"/>
    <col min="15" max="15" width="6.10937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92</v>
      </c>
    </row>
    <row r="54" spans="2:8" ht="29.25" customHeight="1">
      <c r="B54" s="995" t="s">
        <v>9</v>
      </c>
      <c r="C54" s="1001"/>
      <c r="D54" s="1001"/>
      <c r="E54" s="1010" t="s">
        <v>17</v>
      </c>
      <c r="F54" s="1017" t="s">
        <v>530</v>
      </c>
      <c r="G54" s="1017" t="s">
        <v>531</v>
      </c>
      <c r="H54" s="1025" t="s">
        <v>532</v>
      </c>
    </row>
    <row r="55" spans="2:8" ht="52.5" customHeight="1">
      <c r="B55" s="996"/>
      <c r="C55" s="1002" t="s">
        <v>100</v>
      </c>
      <c r="D55" s="1002"/>
      <c r="E55" s="1011"/>
      <c r="F55" s="1018">
        <v>1645</v>
      </c>
      <c r="G55" s="1018">
        <v>1802</v>
      </c>
      <c r="H55" s="1026">
        <v>2021</v>
      </c>
    </row>
    <row r="56" spans="2:8" ht="52.5" customHeight="1">
      <c r="B56" s="997"/>
      <c r="C56" s="1003" t="s">
        <v>103</v>
      </c>
      <c r="D56" s="1003"/>
      <c r="E56" s="1012"/>
      <c r="F56" s="1019" t="s">
        <v>204</v>
      </c>
      <c r="G56" s="1019">
        <v>375</v>
      </c>
      <c r="H56" s="1027">
        <v>375</v>
      </c>
    </row>
    <row r="57" spans="2:8" ht="53.25" customHeight="1">
      <c r="B57" s="997"/>
      <c r="C57" s="1004" t="s">
        <v>73</v>
      </c>
      <c r="D57" s="1004"/>
      <c r="E57" s="1013"/>
      <c r="F57" s="1020">
        <v>1791</v>
      </c>
      <c r="G57" s="1020">
        <v>1522</v>
      </c>
      <c r="H57" s="1028">
        <v>1741</v>
      </c>
    </row>
    <row r="58" spans="2:8" ht="45.75" customHeight="1">
      <c r="B58" s="998"/>
      <c r="C58" s="1005" t="s">
        <v>395</v>
      </c>
      <c r="D58" s="1008"/>
      <c r="E58" s="1014"/>
      <c r="F58" s="1021">
        <v>470</v>
      </c>
      <c r="G58" s="1021">
        <v>486</v>
      </c>
      <c r="H58" s="1021">
        <v>703</v>
      </c>
    </row>
    <row r="59" spans="2:8" ht="45.75" customHeight="1">
      <c r="B59" s="998"/>
      <c r="C59" s="1005" t="s">
        <v>173</v>
      </c>
      <c r="D59" s="1008"/>
      <c r="E59" s="1014"/>
      <c r="F59" s="1021">
        <v>506</v>
      </c>
      <c r="G59" s="1021">
        <v>475</v>
      </c>
      <c r="H59" s="1021">
        <v>446</v>
      </c>
    </row>
    <row r="60" spans="2:8" ht="45.75" customHeight="1">
      <c r="B60" s="998"/>
      <c r="C60" s="1005" t="s">
        <v>537</v>
      </c>
      <c r="D60" s="1008"/>
      <c r="E60" s="1014"/>
      <c r="F60" s="1021">
        <v>184</v>
      </c>
      <c r="G60" s="1021">
        <v>203</v>
      </c>
      <c r="H60" s="1021">
        <v>228</v>
      </c>
    </row>
    <row r="61" spans="2:8" ht="45.75" customHeight="1">
      <c r="B61" s="998"/>
      <c r="C61" s="1005" t="s">
        <v>538</v>
      </c>
      <c r="D61" s="1008"/>
      <c r="E61" s="1014"/>
      <c r="F61" s="1021">
        <v>153</v>
      </c>
      <c r="G61" s="1021">
        <v>156</v>
      </c>
      <c r="H61" s="1021">
        <v>159</v>
      </c>
    </row>
    <row r="62" spans="2:8" ht="45.75" customHeight="1">
      <c r="B62" s="999"/>
      <c r="C62" s="1006" t="s">
        <v>355</v>
      </c>
      <c r="D62" s="1009"/>
      <c r="E62" s="1015"/>
      <c r="F62" s="1022">
        <v>72</v>
      </c>
      <c r="G62" s="1022">
        <v>72</v>
      </c>
      <c r="H62" s="1022">
        <v>72</v>
      </c>
    </row>
    <row r="63" spans="2:8" ht="52.5" customHeight="1">
      <c r="B63" s="1000"/>
      <c r="C63" s="1007" t="s">
        <v>106</v>
      </c>
      <c r="D63" s="1007"/>
      <c r="E63" s="1016"/>
      <c r="F63" s="1023">
        <v>3436</v>
      </c>
      <c r="G63" s="1023">
        <v>3698</v>
      </c>
      <c r="H63" s="1029">
        <v>4138</v>
      </c>
    </row>
    <row r="64" spans="2:8" ht="13.2"/>
  </sheetData>
  <sheetProtection algorithmName="SHA-512" hashValue="RGHq57w2mSs+cpdIRqGlcNDsxwQDMNcQfDmcWL3xQeSZE/KsMnjqNtjLHfGElPwN5jyZLpwf0iYvero8tBr+Lw==" saltValue="FmcdML6rjcMt8Qx8cMHud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30" customWidth="1"/>
    <col min="2" max="8" width="13.33203125" style="1030" customWidth="1"/>
    <col min="9" max="16384" width="11.109375" style="1030"/>
  </cols>
  <sheetData>
    <row r="1" spans="1:8">
      <c r="A1" s="753"/>
      <c r="B1" s="765"/>
      <c r="C1" s="769"/>
      <c r="D1" s="782"/>
      <c r="E1" s="794"/>
      <c r="F1" s="794"/>
      <c r="G1" s="794"/>
      <c r="H1" s="828"/>
    </row>
    <row r="2" spans="1:8">
      <c r="A2" s="754"/>
      <c r="B2" s="766"/>
      <c r="C2" s="1037"/>
      <c r="D2" s="783" t="s">
        <v>53</v>
      </c>
      <c r="E2" s="795"/>
      <c r="F2" s="1045" t="s">
        <v>527</v>
      </c>
      <c r="G2" s="819"/>
      <c r="H2" s="829"/>
    </row>
    <row r="3" spans="1:8">
      <c r="A3" s="783" t="s">
        <v>501</v>
      </c>
      <c r="B3" s="768"/>
      <c r="C3" s="1038"/>
      <c r="D3" s="1041">
        <v>18287</v>
      </c>
      <c r="E3" s="1043"/>
      <c r="F3" s="1046">
        <v>41934</v>
      </c>
      <c r="G3" s="1048"/>
      <c r="H3" s="1051"/>
    </row>
    <row r="4" spans="1:8">
      <c r="A4" s="755"/>
      <c r="B4" s="767"/>
      <c r="C4" s="1039"/>
      <c r="D4" s="1042">
        <v>15878</v>
      </c>
      <c r="E4" s="1044"/>
      <c r="F4" s="1047">
        <v>23352</v>
      </c>
      <c r="G4" s="1049"/>
      <c r="H4" s="1052"/>
    </row>
    <row r="5" spans="1:8">
      <c r="A5" s="783" t="s">
        <v>524</v>
      </c>
      <c r="B5" s="768"/>
      <c r="C5" s="1038"/>
      <c r="D5" s="1041">
        <v>24402</v>
      </c>
      <c r="E5" s="1043"/>
      <c r="F5" s="1046">
        <v>45588</v>
      </c>
      <c r="G5" s="1048"/>
      <c r="H5" s="1051"/>
    </row>
    <row r="6" spans="1:8">
      <c r="A6" s="755"/>
      <c r="B6" s="767"/>
      <c r="C6" s="1039"/>
      <c r="D6" s="1042">
        <v>21219</v>
      </c>
      <c r="E6" s="1044"/>
      <c r="F6" s="1047">
        <v>24150</v>
      </c>
      <c r="G6" s="1049"/>
      <c r="H6" s="1052"/>
    </row>
    <row r="7" spans="1:8">
      <c r="A7" s="783" t="s">
        <v>478</v>
      </c>
      <c r="B7" s="768"/>
      <c r="C7" s="1038"/>
      <c r="D7" s="1041">
        <v>32541</v>
      </c>
      <c r="E7" s="1043"/>
      <c r="F7" s="1046">
        <v>45483</v>
      </c>
      <c r="G7" s="1048"/>
      <c r="H7" s="1051"/>
    </row>
    <row r="8" spans="1:8">
      <c r="A8" s="755"/>
      <c r="B8" s="767"/>
      <c r="C8" s="1039"/>
      <c r="D8" s="1042">
        <v>26734</v>
      </c>
      <c r="E8" s="1044"/>
      <c r="F8" s="1047">
        <v>24241</v>
      </c>
      <c r="G8" s="1049"/>
      <c r="H8" s="1052"/>
    </row>
    <row r="9" spans="1:8">
      <c r="A9" s="783" t="s">
        <v>525</v>
      </c>
      <c r="B9" s="768"/>
      <c r="C9" s="1038"/>
      <c r="D9" s="1041">
        <v>36434</v>
      </c>
      <c r="E9" s="1043"/>
      <c r="F9" s="1046">
        <v>45945</v>
      </c>
      <c r="G9" s="1048"/>
      <c r="H9" s="1051"/>
    </row>
    <row r="10" spans="1:8">
      <c r="A10" s="755"/>
      <c r="B10" s="767"/>
      <c r="C10" s="1039"/>
      <c r="D10" s="1042">
        <v>30329</v>
      </c>
      <c r="E10" s="1044"/>
      <c r="F10" s="1047">
        <v>25180</v>
      </c>
      <c r="G10" s="1049"/>
      <c r="H10" s="1052"/>
    </row>
    <row r="11" spans="1:8">
      <c r="A11" s="783" t="s">
        <v>139</v>
      </c>
      <c r="B11" s="768"/>
      <c r="C11" s="1038"/>
      <c r="D11" s="1041">
        <v>39900</v>
      </c>
      <c r="E11" s="1043"/>
      <c r="F11" s="1046">
        <v>44475</v>
      </c>
      <c r="G11" s="1048"/>
      <c r="H11" s="1051"/>
    </row>
    <row r="12" spans="1:8">
      <c r="A12" s="755"/>
      <c r="B12" s="767"/>
      <c r="C12" s="1040"/>
      <c r="D12" s="1042">
        <v>21297</v>
      </c>
      <c r="E12" s="1044"/>
      <c r="F12" s="1047">
        <v>24780</v>
      </c>
      <c r="G12" s="1049"/>
      <c r="H12" s="1052"/>
    </row>
    <row r="13" spans="1:8">
      <c r="A13" s="783"/>
      <c r="B13" s="768"/>
      <c r="C13" s="1038"/>
      <c r="D13" s="1041">
        <v>30313</v>
      </c>
      <c r="E13" s="1043"/>
      <c r="F13" s="1046">
        <v>44685</v>
      </c>
      <c r="G13" s="1050"/>
      <c r="H13" s="1051"/>
    </row>
    <row r="14" spans="1:8">
      <c r="A14" s="755"/>
      <c r="B14" s="767"/>
      <c r="C14" s="1039"/>
      <c r="D14" s="1042">
        <v>23091</v>
      </c>
      <c r="E14" s="1044"/>
      <c r="F14" s="1047">
        <v>24341</v>
      </c>
      <c r="G14" s="1049"/>
      <c r="H14" s="1052"/>
    </row>
    <row r="17" spans="1:11">
      <c r="A17" s="1030" t="s">
        <v>24</v>
      </c>
    </row>
    <row r="18" spans="1:11">
      <c r="A18" s="1031"/>
      <c r="B18" s="1031" t="str">
        <f>実質収支比率等に係る経年分析!F$46</f>
        <v>H30</v>
      </c>
      <c r="C18" s="1031" t="str">
        <f>実質収支比率等に係る経年分析!G$46</f>
        <v>R01</v>
      </c>
      <c r="D18" s="1031" t="str">
        <f>実質収支比率等に係る経年分析!H$46</f>
        <v>R02</v>
      </c>
      <c r="E18" s="1031" t="str">
        <f>実質収支比率等に係る経年分析!I$46</f>
        <v>R03</v>
      </c>
      <c r="F18" s="1031" t="str">
        <f>実質収支比率等に係る経年分析!J$46</f>
        <v>R04</v>
      </c>
    </row>
    <row r="19" spans="1:11">
      <c r="A19" s="1031" t="s">
        <v>86</v>
      </c>
      <c r="B19" s="1031">
        <f>ROUND(VALUE(SUBSTITUTE(実質収支比率等に係る経年分析!F$48,"▲","-")),2)</f>
        <v>1.91</v>
      </c>
      <c r="C19" s="1031">
        <f>ROUND(VALUE(SUBSTITUTE(実質収支比率等に係る経年分析!G$48,"▲","-")),2)</f>
        <v>3.66</v>
      </c>
      <c r="D19" s="1031">
        <f>ROUND(VALUE(SUBSTITUTE(実質収支比率等に係る経年分析!H$48,"▲","-")),2)</f>
        <v>3.43</v>
      </c>
      <c r="E19" s="1031">
        <f>ROUND(VALUE(SUBSTITUTE(実質収支比率等に係る経年分析!I$48,"▲","-")),2)</f>
        <v>9.92</v>
      </c>
      <c r="F19" s="1031">
        <f>ROUND(VALUE(SUBSTITUTE(実質収支比率等に係る経年分析!J$48,"▲","-")),2)</f>
        <v>7.4</v>
      </c>
    </row>
    <row r="20" spans="1:11">
      <c r="A20" s="1031" t="s">
        <v>33</v>
      </c>
      <c r="B20" s="1031">
        <f>ROUND(VALUE(SUBSTITUTE(実質収支比率等に係る経年分析!F$47,"▲","-")),2)</f>
        <v>10.119999999999999</v>
      </c>
      <c r="C20" s="1031">
        <f>ROUND(VALUE(SUBSTITUTE(実質収支比率等に係る経年分析!G$47,"▲","-")),2)</f>
        <v>8.1199999999999992</v>
      </c>
      <c r="D20" s="1031">
        <f>ROUND(VALUE(SUBSTITUTE(実質収支比率等に係る経年分析!H$47,"▲","-")),2)</f>
        <v>9.65</v>
      </c>
      <c r="E20" s="1031">
        <f>ROUND(VALUE(SUBSTITUTE(実質収支比率等に係る経年分析!I$47,"▲","-")),2)</f>
        <v>10.19</v>
      </c>
      <c r="F20" s="1031">
        <f>ROUND(VALUE(SUBSTITUTE(実質収支比率等に係る経年分析!J$47,"▲","-")),2)</f>
        <v>11.62</v>
      </c>
    </row>
    <row r="21" spans="1:11">
      <c r="A21" s="1031" t="s">
        <v>110</v>
      </c>
      <c r="B21" s="1031">
        <f>IF(ISNUMBER(VALUE(SUBSTITUTE(実質収支比率等に係る経年分析!F$49,"▲","-"))),ROUND(VALUE(SUBSTITUTE(実質収支比率等に係る経年分析!F$49,"▲","-")),2),NA())</f>
        <v>-1.34</v>
      </c>
      <c r="C21" s="1031">
        <f>IF(ISNUMBER(VALUE(SUBSTITUTE(実質収支比率等に係る経年分析!G$49,"▲","-"))),ROUND(VALUE(SUBSTITUTE(実質収支比率等に係る経年分析!G$49,"▲","-")),2),NA())</f>
        <v>-0.24</v>
      </c>
      <c r="D21" s="1031">
        <f>IF(ISNUMBER(VALUE(SUBSTITUTE(実質収支比率等に係る経年分析!H$49,"▲","-"))),ROUND(VALUE(SUBSTITUTE(実質収支比率等に係る経年分析!H$49,"▲","-")),2),NA())</f>
        <v>1.63</v>
      </c>
      <c r="E21" s="1031">
        <f>IF(ISNUMBER(VALUE(SUBSTITUTE(実質収支比率等に係る経年分析!I$49,"▲","-"))),ROUND(VALUE(SUBSTITUTE(実質収支比率等に係る経年分析!I$49,"▲","-")),2),NA())</f>
        <v>7.5</v>
      </c>
      <c r="F21" s="1031">
        <f>IF(ISNUMBER(VALUE(SUBSTITUTE(実質収支比率等に係る経年分析!J$49,"▲","-"))),ROUND(VALUE(SUBSTITUTE(実質収支比率等に係る経年分析!J$49,"▲","-")),2),NA())</f>
        <v>-1.43</v>
      </c>
    </row>
    <row r="24" spans="1:11">
      <c r="A24" s="1030" t="s">
        <v>98</v>
      </c>
    </row>
    <row r="25" spans="1:11">
      <c r="A25" s="1032"/>
      <c r="B25" s="1032" t="str">
        <f>'連結実質赤字比率に係る赤字・黒字の構成分析'!F$33</f>
        <v>H30</v>
      </c>
      <c r="C25" s="1032"/>
      <c r="D25" s="1032" t="str">
        <f>'連結実質赤字比率に係る赤字・黒字の構成分析'!G$33</f>
        <v>R01</v>
      </c>
      <c r="E25" s="1032"/>
      <c r="F25" s="1032" t="str">
        <f>'連結実質赤字比率に係る赤字・黒字の構成分析'!H$33</f>
        <v>R02</v>
      </c>
      <c r="G25" s="1032"/>
      <c r="H25" s="1032" t="str">
        <f>'連結実質赤字比率に係る赤字・黒字の構成分析'!I$33</f>
        <v>R03</v>
      </c>
      <c r="I25" s="1032"/>
      <c r="J25" s="1032" t="str">
        <f>'連結実質赤字比率に係る赤字・黒字の構成分析'!J$33</f>
        <v>R04</v>
      </c>
      <c r="K25" s="1032"/>
    </row>
    <row r="26" spans="1:11">
      <c r="A26" s="1032"/>
      <c r="B26" s="1032" t="s">
        <v>112</v>
      </c>
      <c r="C26" s="1032" t="s">
        <v>71</v>
      </c>
      <c r="D26" s="1032" t="s">
        <v>112</v>
      </c>
      <c r="E26" s="1032" t="s">
        <v>71</v>
      </c>
      <c r="F26" s="1032" t="s">
        <v>112</v>
      </c>
      <c r="G26" s="1032" t="s">
        <v>71</v>
      </c>
      <c r="H26" s="1032" t="s">
        <v>112</v>
      </c>
      <c r="I26" s="1032" t="s">
        <v>71</v>
      </c>
      <c r="J26" s="1032" t="s">
        <v>112</v>
      </c>
      <c r="K26" s="1032" t="s">
        <v>71</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0.56999999999999995</v>
      </c>
      <c r="D27" s="1032" t="e">
        <f>IF(ROUND(VALUE(SUBSTITUTE('連結実質赤字比率に係る赤字・黒字の構成分析'!G$43,"▲","-")),2)&lt;0,ABS(ROUND(VALUE(SUBSTITUTE('連結実質赤字比率に係る赤字・黒字の構成分析'!G$43,"▲","-")),2)),NA())</f>
        <v>#N/A</v>
      </c>
      <c r="E27" s="1032">
        <f>IF(ROUND(VALUE(SUBSTITUTE('連結実質赤字比率に係る赤字・黒字の構成分析'!G$43,"▲","-")),2)&gt;=0,ABS(ROUND(VALUE(SUBSTITUTE('連結実質赤字比率に係る赤字・黒字の構成分析'!G$43,"▲","-")),2)),NA())</f>
        <v>0.85</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e">
        <f>IF('連結実質赤字比率に係る赤字・黒字の構成分析'!C$41="",NA(),'連結実質赤字比率に係る赤字・黒字の構成分析'!C$41)</f>
        <v>#N/A</v>
      </c>
      <c r="B29" s="1032" t="e">
        <f>IF(ROUND(VALUE(SUBSTITUTE('連結実質赤字比率に係る赤字・黒字の構成分析'!F$41,"▲","-")),2)&lt;0,ABS(ROUND(VALUE(SUBSTITUTE('連結実質赤字比率に係る赤字・黒字の構成分析'!F$41,"▲","-")),2)),NA())</f>
        <v>#VALUE!</v>
      </c>
      <c r="C29" s="1032" t="e">
        <f>IF(ROUND(VALUE(SUBSTITUTE('連結実質赤字比率に係る赤字・黒字の構成分析'!F$41,"▲","-")),2)&gt;=0,ABS(ROUND(VALUE(SUBSTITUTE('連結実質赤字比率に係る赤字・黒字の構成分析'!F$41,"▲","-")),2)),NA())</f>
        <v>#VALUE!</v>
      </c>
      <c r="D29" s="1032" t="e">
        <f>IF(ROUND(VALUE(SUBSTITUTE('連結実質赤字比率に係る赤字・黒字の構成分析'!G$41,"▲","-")),2)&lt;0,ABS(ROUND(VALUE(SUBSTITUTE('連結実質赤字比率に係る赤字・黒字の構成分析'!G$41,"▲","-")),2)),NA())</f>
        <v>#VALUE!</v>
      </c>
      <c r="E29" s="1032" t="e">
        <f>IF(ROUND(VALUE(SUBSTITUTE('連結実質赤字比率に係る赤字・黒字の構成分析'!G$41,"▲","-")),2)&gt;=0,ABS(ROUND(VALUE(SUBSTITUTE('連結実質赤字比率に係る赤字・黒字の構成分析'!G$41,"▲","-")),2)),NA())</f>
        <v>#VALUE!</v>
      </c>
      <c r="F29" s="1032" t="e">
        <f>IF(ROUND(VALUE(SUBSTITUTE('連結実質赤字比率に係る赤字・黒字の構成分析'!H$41,"▲","-")),2)&lt;0,ABS(ROUND(VALUE(SUBSTITUTE('連結実質赤字比率に係る赤字・黒字の構成分析'!H$41,"▲","-")),2)),NA())</f>
        <v>#VALUE!</v>
      </c>
      <c r="G29" s="1032" t="e">
        <f>IF(ROUND(VALUE(SUBSTITUTE('連結実質赤字比率に係る赤字・黒字の構成分析'!H$41,"▲","-")),2)&gt;=0,ABS(ROUND(VALUE(SUBSTITUTE('連結実質赤字比率に係る赤字・黒字の構成分析'!H$41,"▲","-")),2)),NA())</f>
        <v>#VALUE!</v>
      </c>
      <c r="H29" s="1032" t="e">
        <f>IF(ROUND(VALUE(SUBSTITUTE('連結実質赤字比率に係る赤字・黒字の構成分析'!I$41,"▲","-")),2)&lt;0,ABS(ROUND(VALUE(SUBSTITUTE('連結実質赤字比率に係る赤字・黒字の構成分析'!I$41,"▲","-")),2)),NA())</f>
        <v>#VALUE!</v>
      </c>
      <c r="I29" s="1032" t="e">
        <f>IF(ROUND(VALUE(SUBSTITUTE('連結実質赤字比率に係る赤字・黒字の構成分析'!I$41,"▲","-")),2)&gt;=0,ABS(ROUND(VALUE(SUBSTITUTE('連結実質赤字比率に係る赤字・黒字の構成分析'!I$41,"▲","-")),2)),NA())</f>
        <v>#VALUE!</v>
      </c>
      <c r="J29" s="1032" t="e">
        <f>IF(ROUND(VALUE(SUBSTITUTE('連結実質赤字比率に係る赤字・黒字の構成分析'!J$41,"▲","-")),2)&lt;0,ABS(ROUND(VALUE(SUBSTITUTE('連結実質赤字比率に係る赤字・黒字の構成分析'!J$41,"▲","-")),2)),NA())</f>
        <v>#VALUE!</v>
      </c>
      <c r="K29" s="1032" t="e">
        <f>IF(ROUND(VALUE(SUBSTITUTE('連結実質赤字比率に係る赤字・黒字の構成分析'!J$41,"▲","-")),2)&gt;=0,ABS(ROUND(VALUE(SUBSTITUTE('連結実質赤字比率に係る赤字・黒字の構成分析'!J$41,"▲","-")),2)),NA())</f>
        <v>#VALUE!</v>
      </c>
    </row>
    <row r="30" spans="1:11">
      <c r="A30" s="1032" t="str">
        <f>IF('連結実質赤字比率に係る赤字・黒字の構成分析'!C$40="",NA(),'連結実質赤字比率に係る赤字・黒字の構成分析'!C$40)</f>
        <v>テレビ共同受信事業特別会計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0</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0</v>
      </c>
    </row>
    <row r="31" spans="1:11">
      <c r="A31" s="1032" t="str">
        <f>IF('連結実質赤字比率に係る赤字・黒字の構成分析'!C$39="",NA(),'連結実質赤字比率に係る赤字・黒字の構成分析'!C$39)</f>
        <v>後期高齢者医療特別会計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0.23</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0.19</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0.13</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0.11</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0.14000000000000001</v>
      </c>
    </row>
    <row r="32" spans="1:11">
      <c r="A32" s="1032" t="str">
        <f>IF('連結実質赤字比率に係る赤字・黒字の構成分析'!C$38="",NA(),'連結実質赤字比率に係る赤字・黒字の構成分析'!C$38)</f>
        <v>秋多都市計画事業武蔵引田駅北口土地区画整理事業特別会計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0</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0.3</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0</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4.e-002</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0.31</v>
      </c>
    </row>
    <row r="33" spans="1:16">
      <c r="A33" s="1032" t="str">
        <f>IF('連結実質赤字比率に係る赤字・黒字の構成分析'!C$37="",NA(),'連結実質赤字比率に係る赤字・黒字の構成分析'!C$37)</f>
        <v>下水道事業会計</v>
      </c>
      <c r="B33" s="1032" t="e">
        <f>IF(ROUND(VALUE(SUBSTITUTE('連結実質赤字比率に係る赤字・黒字の構成分析'!F$37,"▲","-")),2)&lt;0,ABS(ROUND(VALUE(SUBSTITUTE('連結実質赤字比率に係る赤字・黒字の構成分析'!F$37,"▲","-")),2)),NA())</f>
        <v>#VALUE!</v>
      </c>
      <c r="C33" s="1032" t="e">
        <f>IF(ROUND(VALUE(SUBSTITUTE('連結実質赤字比率に係る赤字・黒字の構成分析'!F$37,"▲","-")),2)&gt;=0,ABS(ROUND(VALUE(SUBSTITUTE('連結実質赤字比率に係る赤字・黒字の構成分析'!F$37,"▲","-")),2)),NA())</f>
        <v>#VALUE!</v>
      </c>
      <c r="D33" s="1032" t="e">
        <f>IF(ROUND(VALUE(SUBSTITUTE('連結実質赤字比率に係る赤字・黒字の構成分析'!G$37,"▲","-")),2)&lt;0,ABS(ROUND(VALUE(SUBSTITUTE('連結実質赤字比率に係る赤字・黒字の構成分析'!G$37,"▲","-")),2)),NA())</f>
        <v>#VALUE!</v>
      </c>
      <c r="E33" s="1032" t="e">
        <f>IF(ROUND(VALUE(SUBSTITUTE('連結実質赤字比率に係る赤字・黒字の構成分析'!G$37,"▲","-")),2)&gt;=0,ABS(ROUND(VALUE(SUBSTITUTE('連結実質赤字比率に係る赤字・黒字の構成分析'!G$37,"▲","-")),2)),NA())</f>
        <v>#VALUE!</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1.1200000000000001</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1.06</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0.66</v>
      </c>
    </row>
    <row r="34" spans="1:16">
      <c r="A34" s="1032" t="str">
        <f>IF('連結実質赤字比率に係る赤字・黒字の構成分析'!C$36="",NA(),'連結実質赤字比率に係る赤字・黒字の構成分析'!C$36)</f>
        <v>国民健康保険特別会計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0.61</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0.35</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0.99</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0.82</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0.71</v>
      </c>
    </row>
    <row r="35" spans="1:16">
      <c r="A35" s="1032" t="str">
        <f>IF('連結実質赤字比率に係る赤字・黒字の構成分析'!C$35="",NA(),'連結実質赤字比率に係る赤字・黒字の構成分析'!C$35)</f>
        <v>介護保険特別会計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0.27</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0.16</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1.18</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1.72</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1.31</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1.9</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3.34</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3.42</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9.8699999999999992</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7.07</v>
      </c>
    </row>
    <row r="39" spans="1:16">
      <c r="A39" s="1030" t="s">
        <v>11</v>
      </c>
    </row>
    <row r="40" spans="1:16">
      <c r="A40" s="1033"/>
      <c r="B40" s="1033" t="str">
        <f>'実質公債費比率（分子）の構造'!K$44</f>
        <v>H30</v>
      </c>
      <c r="C40" s="1033"/>
      <c r="D40" s="1033"/>
      <c r="E40" s="1033" t="str">
        <f>'実質公債費比率（分子）の構造'!L$44</f>
        <v>R01</v>
      </c>
      <c r="F40" s="1033"/>
      <c r="G40" s="1033"/>
      <c r="H40" s="1033" t="str">
        <f>'実質公債費比率（分子）の構造'!M$44</f>
        <v>R02</v>
      </c>
      <c r="I40" s="1033"/>
      <c r="J40" s="1033"/>
      <c r="K40" s="1033" t="str">
        <f>'実質公債費比率（分子）の構造'!N$44</f>
        <v>R03</v>
      </c>
      <c r="L40" s="1033"/>
      <c r="M40" s="1033"/>
      <c r="N40" s="1033" t="str">
        <f>'実質公債費比率（分子）の構造'!O$44</f>
        <v>R04</v>
      </c>
      <c r="O40" s="1033"/>
      <c r="P40" s="1033"/>
    </row>
    <row r="41" spans="1:16">
      <c r="A41" s="1033"/>
      <c r="B41" s="1033" t="s">
        <v>113</v>
      </c>
      <c r="C41" s="1033"/>
      <c r="D41" s="1033" t="s">
        <v>115</v>
      </c>
      <c r="E41" s="1033" t="s">
        <v>113</v>
      </c>
      <c r="F41" s="1033"/>
      <c r="G41" s="1033" t="s">
        <v>115</v>
      </c>
      <c r="H41" s="1033" t="s">
        <v>113</v>
      </c>
      <c r="I41" s="1033"/>
      <c r="J41" s="1033" t="s">
        <v>115</v>
      </c>
      <c r="K41" s="1033" t="s">
        <v>113</v>
      </c>
      <c r="L41" s="1033"/>
      <c r="M41" s="1033" t="s">
        <v>115</v>
      </c>
      <c r="N41" s="1033" t="s">
        <v>113</v>
      </c>
      <c r="O41" s="1033"/>
      <c r="P41" s="1033" t="s">
        <v>115</v>
      </c>
    </row>
    <row r="42" spans="1:16">
      <c r="A42" s="1033" t="s">
        <v>117</v>
      </c>
      <c r="B42" s="1033"/>
      <c r="C42" s="1033"/>
      <c r="D42" s="1033">
        <f>'実質公債費比率（分子）の構造'!K$52</f>
        <v>3252</v>
      </c>
      <c r="E42" s="1033"/>
      <c r="F42" s="1033"/>
      <c r="G42" s="1033">
        <f>'実質公債費比率（分子）の構造'!L$52</f>
        <v>3196</v>
      </c>
      <c r="H42" s="1033"/>
      <c r="I42" s="1033"/>
      <c r="J42" s="1033">
        <f>'実質公債費比率（分子）の構造'!M$52</f>
        <v>3056</v>
      </c>
      <c r="K42" s="1033"/>
      <c r="L42" s="1033"/>
      <c r="M42" s="1033">
        <f>'実質公債費比率（分子）の構造'!N$52</f>
        <v>2851</v>
      </c>
      <c r="N42" s="1033"/>
      <c r="O42" s="1033"/>
      <c r="P42" s="1033">
        <f>'実質公債費比率（分子）の構造'!O$52</f>
        <v>2803</v>
      </c>
    </row>
    <row r="43" spans="1:16">
      <c r="A43" s="1033" t="s">
        <v>44</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40</v>
      </c>
      <c r="B44" s="1033" t="str">
        <f>'実質公債費比率（分子）の構造'!K$50</f>
        <v>-</v>
      </c>
      <c r="C44" s="1033"/>
      <c r="D44" s="1033"/>
      <c r="E44" s="1033" t="str">
        <f>'実質公債費比率（分子）の構造'!L$50</f>
        <v>-</v>
      </c>
      <c r="F44" s="1033"/>
      <c r="G44" s="1033"/>
      <c r="H44" s="1033" t="str">
        <f>'実質公債費比率（分子）の構造'!M$50</f>
        <v>-</v>
      </c>
      <c r="I44" s="1033"/>
      <c r="J44" s="1033"/>
      <c r="K44" s="1033" t="str">
        <f>'実質公債費比率（分子）の構造'!N$50</f>
        <v>-</v>
      </c>
      <c r="L44" s="1033"/>
      <c r="M44" s="1033"/>
      <c r="N44" s="1033" t="str">
        <f>'実質公債費比率（分子）の構造'!O$50</f>
        <v>-</v>
      </c>
      <c r="O44" s="1033"/>
      <c r="P44" s="1033"/>
    </row>
    <row r="45" spans="1:16">
      <c r="A45" s="1033" t="s">
        <v>0</v>
      </c>
      <c r="B45" s="1033">
        <f>'実質公債費比率（分子）の構造'!K$49</f>
        <v>637</v>
      </c>
      <c r="C45" s="1033"/>
      <c r="D45" s="1033"/>
      <c r="E45" s="1033">
        <f>'実質公債費比率（分子）の構造'!L$49</f>
        <v>583</v>
      </c>
      <c r="F45" s="1033"/>
      <c r="G45" s="1033"/>
      <c r="H45" s="1033">
        <f>'実質公債費比率（分子）の構造'!M$49</f>
        <v>585</v>
      </c>
      <c r="I45" s="1033"/>
      <c r="J45" s="1033"/>
      <c r="K45" s="1033">
        <f>'実質公債費比率（分子）の構造'!N$49</f>
        <v>634</v>
      </c>
      <c r="L45" s="1033"/>
      <c r="M45" s="1033"/>
      <c r="N45" s="1033">
        <f>'実質公債費比率（分子）の構造'!O$49</f>
        <v>668</v>
      </c>
      <c r="O45" s="1033"/>
      <c r="P45" s="1033"/>
    </row>
    <row r="46" spans="1:16">
      <c r="A46" s="1033" t="s">
        <v>38</v>
      </c>
      <c r="B46" s="1033">
        <f>'実質公債費比率（分子）の構造'!K$48</f>
        <v>1144</v>
      </c>
      <c r="C46" s="1033"/>
      <c r="D46" s="1033"/>
      <c r="E46" s="1033">
        <f>'実質公債費比率（分子）の構造'!L$48</f>
        <v>1167</v>
      </c>
      <c r="F46" s="1033"/>
      <c r="G46" s="1033"/>
      <c r="H46" s="1033">
        <f>'実質公債費比率（分子）の構造'!M$48</f>
        <v>891</v>
      </c>
      <c r="I46" s="1033"/>
      <c r="J46" s="1033"/>
      <c r="K46" s="1033">
        <f>'実質公債費比率（分子）の構造'!N$48</f>
        <v>668</v>
      </c>
      <c r="L46" s="1033"/>
      <c r="M46" s="1033"/>
      <c r="N46" s="1033">
        <f>'実質公債費比率（分子）の構造'!O$48</f>
        <v>601</v>
      </c>
      <c r="O46" s="1033"/>
      <c r="P46" s="1033"/>
    </row>
    <row r="47" spans="1:16">
      <c r="A47" s="1033" t="s">
        <v>32</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118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25</v>
      </c>
      <c r="B49" s="1033">
        <f>'実質公債費比率（分子）の構造'!K$45</f>
        <v>2636</v>
      </c>
      <c r="C49" s="1033"/>
      <c r="D49" s="1033"/>
      <c r="E49" s="1033">
        <f>'実質公債費比率（分子）の構造'!L$45</f>
        <v>2495</v>
      </c>
      <c r="F49" s="1033"/>
      <c r="G49" s="1033"/>
      <c r="H49" s="1033">
        <f>'実質公債費比率（分子）の構造'!M$45</f>
        <v>2417</v>
      </c>
      <c r="I49" s="1033"/>
      <c r="J49" s="1033"/>
      <c r="K49" s="1033">
        <f>'実質公債費比率（分子）の構造'!N$45</f>
        <v>2316</v>
      </c>
      <c r="L49" s="1033"/>
      <c r="M49" s="1033"/>
      <c r="N49" s="1033">
        <f>'実質公債費比率（分子）の構造'!O$45</f>
        <v>2137</v>
      </c>
      <c r="O49" s="1033"/>
      <c r="P49" s="1033"/>
    </row>
    <row r="50" spans="1:16">
      <c r="A50" s="1033" t="s">
        <v>51</v>
      </c>
      <c r="B50" s="1033" t="e">
        <f>NA()</f>
        <v>#N/A</v>
      </c>
      <c r="C50" s="1033">
        <f>IF(ISNUMBER('実質公債費比率（分子）の構造'!K$53),'実質公債費比率（分子）の構造'!K$53,NA())</f>
        <v>1165</v>
      </c>
      <c r="D50" s="1033" t="e">
        <f>NA()</f>
        <v>#N/A</v>
      </c>
      <c r="E50" s="1033" t="e">
        <f>NA()</f>
        <v>#N/A</v>
      </c>
      <c r="F50" s="1033">
        <f>IF(ISNUMBER('実質公債費比率（分子）の構造'!L$53),'実質公債費比率（分子）の構造'!L$53,NA())</f>
        <v>1049</v>
      </c>
      <c r="G50" s="1033" t="e">
        <f>NA()</f>
        <v>#N/A</v>
      </c>
      <c r="H50" s="1033" t="e">
        <f>NA()</f>
        <v>#N/A</v>
      </c>
      <c r="I50" s="1033">
        <f>IF(ISNUMBER('実質公債費比率（分子）の構造'!M$53),'実質公債費比率（分子）の構造'!M$53,NA())</f>
        <v>837</v>
      </c>
      <c r="J50" s="1033" t="e">
        <f>NA()</f>
        <v>#N/A</v>
      </c>
      <c r="K50" s="1033" t="e">
        <f>NA()</f>
        <v>#N/A</v>
      </c>
      <c r="L50" s="1033">
        <f>IF(ISNUMBER('実質公債費比率（分子）の構造'!N$53),'実質公債費比率（分子）の構造'!N$53,NA())</f>
        <v>767</v>
      </c>
      <c r="M50" s="1033" t="e">
        <f>NA()</f>
        <v>#N/A</v>
      </c>
      <c r="N50" s="1033" t="e">
        <f>NA()</f>
        <v>#N/A</v>
      </c>
      <c r="O50" s="1033">
        <f>IF(ISNUMBER('実質公債費比率（分子）の構造'!O$53),'実質公債費比率（分子）の構造'!O$53,NA())</f>
        <v>603</v>
      </c>
      <c r="P50" s="1033" t="e">
        <f>NA()</f>
        <v>#N/A</v>
      </c>
    </row>
    <row r="53" spans="1:16">
      <c r="A53" s="1030" t="s">
        <v>120</v>
      </c>
    </row>
    <row r="54" spans="1:16">
      <c r="A54" s="1032"/>
      <c r="B54" s="1032" t="str">
        <f>'将来負担比率（分子）の構造'!I$40</f>
        <v>H30</v>
      </c>
      <c r="C54" s="1032"/>
      <c r="D54" s="1032"/>
      <c r="E54" s="1032" t="str">
        <f>'将来負担比率（分子）の構造'!J$40</f>
        <v>R01</v>
      </c>
      <c r="F54" s="1032"/>
      <c r="G54" s="1032"/>
      <c r="H54" s="1032" t="str">
        <f>'将来負担比率（分子）の構造'!K$40</f>
        <v>R02</v>
      </c>
      <c r="I54" s="1032"/>
      <c r="J54" s="1032"/>
      <c r="K54" s="1032" t="str">
        <f>'将来負担比率（分子）の構造'!L$40</f>
        <v>R03</v>
      </c>
      <c r="L54" s="1032"/>
      <c r="M54" s="1032"/>
      <c r="N54" s="1032" t="str">
        <f>'将来負担比率（分子）の構造'!M$40</f>
        <v>R04</v>
      </c>
      <c r="O54" s="1032"/>
      <c r="P54" s="1032"/>
    </row>
    <row r="55" spans="1:16">
      <c r="A55" s="1032"/>
      <c r="B55" s="1032" t="s">
        <v>126</v>
      </c>
      <c r="C55" s="1032"/>
      <c r="D55" s="1032" t="s">
        <v>129</v>
      </c>
      <c r="E55" s="1032" t="s">
        <v>126</v>
      </c>
      <c r="F55" s="1032"/>
      <c r="G55" s="1032" t="s">
        <v>129</v>
      </c>
      <c r="H55" s="1032" t="s">
        <v>126</v>
      </c>
      <c r="I55" s="1032"/>
      <c r="J55" s="1032" t="s">
        <v>129</v>
      </c>
      <c r="K55" s="1032" t="s">
        <v>126</v>
      </c>
      <c r="L55" s="1032"/>
      <c r="M55" s="1032" t="s">
        <v>129</v>
      </c>
      <c r="N55" s="1032" t="s">
        <v>126</v>
      </c>
      <c r="O55" s="1032"/>
      <c r="P55" s="1032" t="s">
        <v>129</v>
      </c>
    </row>
    <row r="56" spans="1:16">
      <c r="A56" s="1032" t="s">
        <v>42</v>
      </c>
      <c r="B56" s="1032"/>
      <c r="C56" s="1032"/>
      <c r="D56" s="1032">
        <f>'将来負担比率（分子）の構造'!I$52</f>
        <v>30356</v>
      </c>
      <c r="E56" s="1032"/>
      <c r="F56" s="1032"/>
      <c r="G56" s="1032">
        <f>'将来負担比率（分子）の構造'!J$52</f>
        <v>29900</v>
      </c>
      <c r="H56" s="1032"/>
      <c r="I56" s="1032"/>
      <c r="J56" s="1032">
        <f>'将来負担比率（分子）の構造'!K$52</f>
        <v>29405</v>
      </c>
      <c r="K56" s="1032"/>
      <c r="L56" s="1032"/>
      <c r="M56" s="1032">
        <f>'将来負担比率（分子）の構造'!L$52</f>
        <v>28906</v>
      </c>
      <c r="N56" s="1032"/>
      <c r="O56" s="1032"/>
      <c r="P56" s="1032">
        <f>'将来負担比率（分子）の構造'!M$52</f>
        <v>27448</v>
      </c>
    </row>
    <row r="57" spans="1:16">
      <c r="A57" s="1032" t="s">
        <v>94</v>
      </c>
      <c r="B57" s="1032"/>
      <c r="C57" s="1032"/>
      <c r="D57" s="1032">
        <f>'将来負担比率（分子）の構造'!I$51</f>
        <v>7865</v>
      </c>
      <c r="E57" s="1032"/>
      <c r="F57" s="1032"/>
      <c r="G57" s="1032">
        <f>'将来負担比率（分子）の構造'!J$51</f>
        <v>7705</v>
      </c>
      <c r="H57" s="1032"/>
      <c r="I57" s="1032"/>
      <c r="J57" s="1032">
        <f>'将来負担比率（分子）の構造'!K$51</f>
        <v>7451</v>
      </c>
      <c r="K57" s="1032"/>
      <c r="L57" s="1032"/>
      <c r="M57" s="1032">
        <f>'将来負担比率（分子）の構造'!L$51</f>
        <v>7226</v>
      </c>
      <c r="N57" s="1032"/>
      <c r="O57" s="1032"/>
      <c r="P57" s="1032">
        <f>'将来負担比率（分子）の構造'!M$51</f>
        <v>6800</v>
      </c>
    </row>
    <row r="58" spans="1:16">
      <c r="A58" s="1032" t="s">
        <v>91</v>
      </c>
      <c r="B58" s="1032"/>
      <c r="C58" s="1032"/>
      <c r="D58" s="1032">
        <f>'将来負担比率（分子）の構造'!I$50</f>
        <v>4329</v>
      </c>
      <c r="E58" s="1032"/>
      <c r="F58" s="1032"/>
      <c r="G58" s="1032">
        <f>'将来負担比率（分子）の構造'!J$50</f>
        <v>3891</v>
      </c>
      <c r="H58" s="1032"/>
      <c r="I58" s="1032"/>
      <c r="J58" s="1032">
        <f>'将来負担比率（分子）の構造'!K$50</f>
        <v>3876</v>
      </c>
      <c r="K58" s="1032"/>
      <c r="L58" s="1032"/>
      <c r="M58" s="1032">
        <f>'将来負担比率（分子）の構造'!L$50</f>
        <v>4361</v>
      </c>
      <c r="N58" s="1032"/>
      <c r="O58" s="1032"/>
      <c r="P58" s="1032">
        <f>'将来負担比率（分子）の構造'!M$50</f>
        <v>4888</v>
      </c>
    </row>
    <row r="59" spans="1:16">
      <c r="A59" s="1032" t="s">
        <v>87</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56</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80</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81</v>
      </c>
      <c r="B62" s="1032">
        <f>'将来負担比率（分子）の構造'!I$45</f>
        <v>4145</v>
      </c>
      <c r="C62" s="1032"/>
      <c r="D62" s="1032"/>
      <c r="E62" s="1032">
        <f>'将来負担比率（分子）の構造'!J$45</f>
        <v>4103</v>
      </c>
      <c r="F62" s="1032"/>
      <c r="G62" s="1032"/>
      <c r="H62" s="1032">
        <f>'将来負担比率（分子）の構造'!K$45</f>
        <v>4013</v>
      </c>
      <c r="I62" s="1032"/>
      <c r="J62" s="1032"/>
      <c r="K62" s="1032">
        <f>'将来負担比率（分子）の構造'!L$45</f>
        <v>3966</v>
      </c>
      <c r="L62" s="1032"/>
      <c r="M62" s="1032"/>
      <c r="N62" s="1032">
        <f>'将来負担比率（分子）の構造'!M$45</f>
        <v>3942</v>
      </c>
      <c r="O62" s="1032"/>
      <c r="P62" s="1032"/>
    </row>
    <row r="63" spans="1:16">
      <c r="A63" s="1032" t="s">
        <v>18</v>
      </c>
      <c r="B63" s="1032">
        <f>'将来負担比率（分子）の構造'!I$44</f>
        <v>6954</v>
      </c>
      <c r="C63" s="1032"/>
      <c r="D63" s="1032"/>
      <c r="E63" s="1032">
        <f>'将来負担比率（分子）の構造'!J$44</f>
        <v>6707</v>
      </c>
      <c r="F63" s="1032"/>
      <c r="G63" s="1032"/>
      <c r="H63" s="1032">
        <f>'将来負担比率（分子）の構造'!K$44</f>
        <v>6388</v>
      </c>
      <c r="I63" s="1032"/>
      <c r="J63" s="1032"/>
      <c r="K63" s="1032">
        <f>'将来負担比率（分子）の構造'!L$44</f>
        <v>6263</v>
      </c>
      <c r="L63" s="1032"/>
      <c r="M63" s="1032"/>
      <c r="N63" s="1032">
        <f>'将来負担比率（分子）の構造'!M$44</f>
        <v>5782</v>
      </c>
      <c r="O63" s="1032"/>
      <c r="P63" s="1032"/>
    </row>
    <row r="64" spans="1:16">
      <c r="A64" s="1032" t="s">
        <v>77</v>
      </c>
      <c r="B64" s="1032">
        <f>'将来負担比率（分子）の構造'!I$43</f>
        <v>12570</v>
      </c>
      <c r="C64" s="1032"/>
      <c r="D64" s="1032"/>
      <c r="E64" s="1032">
        <f>'将来負担比率（分子）の構造'!J$43</f>
        <v>12059</v>
      </c>
      <c r="F64" s="1032"/>
      <c r="G64" s="1032"/>
      <c r="H64" s="1032">
        <f>'将来負担比率（分子）の構造'!K$43</f>
        <v>10957</v>
      </c>
      <c r="I64" s="1032"/>
      <c r="J64" s="1032"/>
      <c r="K64" s="1032">
        <f>'将来負担比率（分子）の構造'!L$43</f>
        <v>9218</v>
      </c>
      <c r="L64" s="1032"/>
      <c r="M64" s="1032"/>
      <c r="N64" s="1032">
        <f>'将来負担比率（分子）の構造'!M$43</f>
        <v>7235</v>
      </c>
      <c r="O64" s="1032"/>
      <c r="P64" s="1032"/>
    </row>
    <row r="65" spans="1:16">
      <c r="A65" s="1032" t="s">
        <v>76</v>
      </c>
      <c r="B65" s="1032" t="str">
        <f>'将来負担比率（分子）の構造'!I$42</f>
        <v>-</v>
      </c>
      <c r="C65" s="1032"/>
      <c r="D65" s="1032"/>
      <c r="E65" s="1032" t="str">
        <f>'将来負担比率（分子）の構造'!J$42</f>
        <v>-</v>
      </c>
      <c r="F65" s="1032"/>
      <c r="G65" s="1032"/>
      <c r="H65" s="1032" t="str">
        <f>'将来負担比率（分子）の構造'!K$42</f>
        <v>-</v>
      </c>
      <c r="I65" s="1032"/>
      <c r="J65" s="1032"/>
      <c r="K65" s="1032" t="str">
        <f>'将来負担比率（分子）の構造'!L$42</f>
        <v>-</v>
      </c>
      <c r="L65" s="1032"/>
      <c r="M65" s="1032"/>
      <c r="N65" s="1032" t="str">
        <f>'将来負担比率（分子）の構造'!M$42</f>
        <v>-</v>
      </c>
      <c r="O65" s="1032"/>
      <c r="P65" s="1032"/>
    </row>
    <row r="66" spans="1:16">
      <c r="A66" s="1032" t="s">
        <v>67</v>
      </c>
      <c r="B66" s="1032">
        <f>'将来負担比率（分子）の構造'!I$41</f>
        <v>25257</v>
      </c>
      <c r="C66" s="1032"/>
      <c r="D66" s="1032"/>
      <c r="E66" s="1032">
        <f>'将来負担比率（分子）の構造'!J$41</f>
        <v>24876</v>
      </c>
      <c r="F66" s="1032"/>
      <c r="G66" s="1032"/>
      <c r="H66" s="1032">
        <f>'将来負担比率（分子）の構造'!K$41</f>
        <v>25381</v>
      </c>
      <c r="I66" s="1032"/>
      <c r="J66" s="1032"/>
      <c r="K66" s="1032">
        <f>'将来負担比率（分子）の構造'!L$41</f>
        <v>26137</v>
      </c>
      <c r="L66" s="1032"/>
      <c r="M66" s="1032"/>
      <c r="N66" s="1032">
        <f>'将来負担比率（分子）の構造'!M$41</f>
        <v>25526</v>
      </c>
      <c r="O66" s="1032"/>
      <c r="P66" s="1032"/>
    </row>
    <row r="67" spans="1:16">
      <c r="A67" s="1032" t="s">
        <v>96</v>
      </c>
      <c r="B67" s="1032" t="e">
        <f>NA()</f>
        <v>#N/A</v>
      </c>
      <c r="C67" s="1032">
        <f>IF(ISNUMBER('将来負担比率（分子）の構造'!I$53),IF('将来負担比率（分子）の構造'!I$53&lt;0,0,'将来負担比率（分子）の構造'!I$53),NA())</f>
        <v>6376</v>
      </c>
      <c r="D67" s="1032" t="e">
        <f>NA()</f>
        <v>#N/A</v>
      </c>
      <c r="E67" s="1032" t="e">
        <f>NA()</f>
        <v>#N/A</v>
      </c>
      <c r="F67" s="1032">
        <f>IF(ISNUMBER('将来負担比率（分子）の構造'!J$53),IF('将来負担比率（分子）の構造'!J$53&lt;0,0,'将来負担比率（分子）の構造'!J$53),NA())</f>
        <v>6250</v>
      </c>
      <c r="G67" s="1032" t="e">
        <f>NA()</f>
        <v>#N/A</v>
      </c>
      <c r="H67" s="1032" t="e">
        <f>NA()</f>
        <v>#N/A</v>
      </c>
      <c r="I67" s="1032">
        <f>IF(ISNUMBER('将来負担比率（分子）の構造'!K$53),IF('将来負担比率（分子）の構造'!K$53&lt;0,0,'将来負担比率（分子）の構造'!K$53),NA())</f>
        <v>6007</v>
      </c>
      <c r="J67" s="1032" t="e">
        <f>NA()</f>
        <v>#N/A</v>
      </c>
      <c r="K67" s="1032" t="e">
        <f>NA()</f>
        <v>#N/A</v>
      </c>
      <c r="L67" s="1032">
        <f>IF(ISNUMBER('将来負担比率（分子）の構造'!L$53),IF('将来負担比率（分子）の構造'!L$53&lt;0,0,'将来負担比率（分子）の構造'!L$53),NA())</f>
        <v>5090</v>
      </c>
      <c r="M67" s="1032" t="e">
        <f>NA()</f>
        <v>#N/A</v>
      </c>
      <c r="N67" s="1032" t="e">
        <f>NA()</f>
        <v>#N/A</v>
      </c>
      <c r="O67" s="1032">
        <f>IF(ISNUMBER('将来負担比率（分子）の構造'!M$53),IF('将来負担比率（分子）の構造'!M$53&lt;0,0,'将来負担比率（分子）の構造'!M$53),NA())</f>
        <v>3350</v>
      </c>
      <c r="P67" s="1032" t="e">
        <f>NA()</f>
        <v>#N/A</v>
      </c>
    </row>
    <row r="70" spans="1:16">
      <c r="A70" s="1035" t="s">
        <v>131</v>
      </c>
      <c r="B70" s="1035"/>
      <c r="C70" s="1035"/>
      <c r="D70" s="1035"/>
      <c r="E70" s="1035"/>
      <c r="F70" s="1035"/>
    </row>
    <row r="71" spans="1:16">
      <c r="A71" s="1034"/>
      <c r="B71" s="1034" t="str">
        <f>基金残高に係る経年分析!F54</f>
        <v>R02</v>
      </c>
      <c r="C71" s="1034" t="str">
        <f>基金残高に係る経年分析!G54</f>
        <v>R03</v>
      </c>
      <c r="D71" s="1034" t="str">
        <f>基金残高に係る経年分析!H54</f>
        <v>R04</v>
      </c>
    </row>
    <row r="72" spans="1:16">
      <c r="A72" s="1034" t="s">
        <v>133</v>
      </c>
      <c r="B72" s="1036">
        <f>基金残高に係る経年分析!F55</f>
        <v>1645</v>
      </c>
      <c r="C72" s="1036">
        <f>基金残高に係る経年分析!G55</f>
        <v>1802</v>
      </c>
      <c r="D72" s="1036">
        <f>基金残高に係る経年分析!H55</f>
        <v>2021</v>
      </c>
    </row>
    <row r="73" spans="1:16">
      <c r="A73" s="1034" t="s">
        <v>134</v>
      </c>
      <c r="B73" s="1036" t="str">
        <f>基金残高に係る経年分析!F56</f>
        <v>-</v>
      </c>
      <c r="C73" s="1036">
        <f>基金残高に係る経年分析!G56</f>
        <v>375</v>
      </c>
      <c r="D73" s="1036">
        <f>基金残高に係る経年分析!H56</f>
        <v>375</v>
      </c>
    </row>
    <row r="74" spans="1:16">
      <c r="A74" s="1034" t="s">
        <v>136</v>
      </c>
      <c r="B74" s="1036">
        <f>基金残高に係る経年分析!F57</f>
        <v>1791</v>
      </c>
      <c r="C74" s="1036">
        <f>基金残高に係る経年分析!G57</f>
        <v>1522</v>
      </c>
      <c r="D74" s="1036">
        <f>基金残高に係る経年分析!H57</f>
        <v>1741</v>
      </c>
    </row>
  </sheetData>
  <sheetProtection algorithmName="SHA-512" hashValue="TYVHxQC/Wzl7HYt8n3MmVPKxBXhg8ZDgBnwq4vyMPW1zOgn80bKL9fF+Wv1IqUT0HfGtQh6Rh/Zkc6OITdOtPQ==" saltValue="r5dpsaC/P6rGkaEeNvtl1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小野　彩香</cp:lastModifiedBy>
  <dcterms:created xsi:type="dcterms:W3CDTF">2024-02-05T00:56:54Z</dcterms:created>
  <dcterms:modified xsi:type="dcterms:W3CDTF">2024-03-21T06:06:34Z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2024-03-21T06:06:34Z</vt:filetime>
  </property>
</Properties>
</file>